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75" windowWidth="14355" windowHeight="117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<sst xmlns="http://schemas.openxmlformats.org/spreadsheetml/2006/main" count="444" uniqueCount="276">
  <si>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</si>
  <si>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</si>
  <si>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</si>
  <si>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</si>
  <si>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</si>
  <si>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</si>
  <si>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</si>
  <si>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</si>
  <si>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</si>
  <si>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</si>
  <si>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</si>
  <si>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</si>
  <si>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</si>
  <si>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</si>
  <si>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</si>
  <si>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</si>
  <si>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</si>
  <si>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</si>
  <si>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</si>
  <si>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</si>
  <si>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</si>
  <si>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</si>
  <si>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</si>
  <si>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</si>
  <si>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</si>
  <si>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</si>
  <si>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</si>
  <si>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</si>
  <si>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</si>
  <si>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</si>
  <si>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</si>
  <si>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</si>
  <si>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</si>
  <si>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</si>
  <si>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</si>
  <si>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</si>
  <si>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</si>
  <si>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NHAM</t>
  </si>
  <si>
    <t>الحمراء للتأمين</t>
  </si>
  <si>
    <t>الخليج للتامين (NGIR)</t>
  </si>
  <si>
    <t>قطاع الزراعة</t>
  </si>
  <si>
    <t>قطاع التحويل المالي</t>
  </si>
  <si>
    <t>الطيف للتحويل المالي</t>
  </si>
  <si>
    <t>MTAI</t>
  </si>
  <si>
    <t>ــــــــــ</t>
  </si>
  <si>
    <t>اولا : اخبار الشركات .</t>
  </si>
  <si>
    <t xml:space="preserve">المؤشر 60 </t>
  </si>
  <si>
    <t>سعر اخرعرض بيع</t>
  </si>
  <si>
    <t>قطاع التأمين</t>
  </si>
  <si>
    <t xml:space="preserve">المنصور الدوائية </t>
  </si>
  <si>
    <t>IMAP</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</si>
  <si>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</si>
  <si>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</si>
  <si>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</si>
  <si>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</si>
  <si>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</si>
  <si>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</si>
  <si>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</si>
  <si>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</si>
  <si>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</si>
  <si>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</si>
  <si>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</si>
  <si>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</si>
  <si>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</si>
  <si>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</si>
  <si>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</si>
  <si>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</si>
  <si>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</si>
  <si>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</si>
  <si>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</si>
  <si>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الامين للاستثمارات العقارية</t>
  </si>
  <si>
    <t>SAEI</t>
  </si>
  <si>
    <t xml:space="preserve">السجاد والمفروشات </t>
  </si>
  <si>
    <t>IITC</t>
  </si>
  <si>
    <t>مصرف ايلاف الاسلامي</t>
  </si>
  <si>
    <t>BELF</t>
  </si>
  <si>
    <t>فنادق كربلاء</t>
  </si>
  <si>
    <t>HKAR</t>
  </si>
  <si>
    <t>VMES</t>
  </si>
  <si>
    <t xml:space="preserve">انتاج وتسويق اللحوم </t>
  </si>
  <si>
    <t>AIPM</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</si>
  <si>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</si>
  <si>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</si>
  <si>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</si>
  <si>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</si>
  <si>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</si>
  <si>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</si>
  <si>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</si>
  <si>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</si>
  <si>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</si>
  <si>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الزوراء للاستثمار المالي</t>
  </si>
  <si>
    <t>VZAF</t>
  </si>
  <si>
    <t xml:space="preserve">المصرف التجاري </t>
  </si>
  <si>
    <t>BCOI</t>
  </si>
  <si>
    <t>AMAP</t>
  </si>
  <si>
    <t>الباتك للاستثمارات المالية</t>
  </si>
  <si>
    <t>VBAT</t>
  </si>
  <si>
    <t xml:space="preserve">الاهلية للتأمين </t>
  </si>
  <si>
    <t>NAHF</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</si>
  <si>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</si>
  <si>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</si>
  <si>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</si>
  <si>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</si>
  <si>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</si>
  <si>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</si>
  <si>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</si>
  <si>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</si>
  <si>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</si>
  <si>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</si>
  <si>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</si>
  <si>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</si>
  <si>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الحديثة للانتاج الحيواني</t>
  </si>
  <si>
    <t>مصرف المنصور</t>
  </si>
  <si>
    <t>BMNS</t>
  </si>
  <si>
    <t xml:space="preserve">مصرف عبر العراق </t>
  </si>
  <si>
    <t>BTRI</t>
  </si>
  <si>
    <t>الموصل لمدن الالعاب والاستثمارات السياحية (SMOF)</t>
  </si>
  <si>
    <t xml:space="preserve">العراقية للتحويل المالي (MTIR)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</si>
  <si>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</si>
  <si>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</si>
  <si>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الوئام للاستثمار المالي</t>
  </si>
  <si>
    <t>VWIF</t>
  </si>
  <si>
    <t>دار السلام للتأمين</t>
  </si>
  <si>
    <t>NDSA</t>
  </si>
  <si>
    <t xml:space="preserve">النخبة للمقاولات العامة </t>
  </si>
  <si>
    <t>SNUC</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</si>
  <si>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</si>
  <si>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</si>
  <si>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</si>
  <si>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</si>
  <si>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</si>
  <si>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</si>
  <si>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</si>
  <si>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</si>
  <si>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</si>
  <si>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</si>
  <si>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</si>
  <si>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</si>
  <si>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</si>
  <si>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</si>
  <si>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</si>
  <si>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</si>
  <si>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</si>
  <si>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</si>
  <si>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</si>
  <si>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اسيا سيل للاتصالات (TASC)</t>
  </si>
  <si>
    <t>الخير للاستثمار المالي(VKHF)</t>
  </si>
  <si>
    <t>BIBI</t>
  </si>
  <si>
    <t>مصرف الاستثمار</t>
  </si>
  <si>
    <t>الصنائع الكيمياوية العصرية (IMCI)</t>
  </si>
  <si>
    <t>المؤتمن للتحويل المالي (MTMT)</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</si>
  <si>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</si>
  <si>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</si>
  <si>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</si>
  <si>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</si>
  <si>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</si>
  <si>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</si>
  <si>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</si>
  <si>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</si>
  <si>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</si>
  <si>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</si>
  <si>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</si>
  <si>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الخازر لانتاج المواد الانشائية</t>
  </si>
  <si>
    <t>مصرف الشرق الاوسط</t>
  </si>
  <si>
    <t>BIME</t>
  </si>
  <si>
    <t>مصرف كوردستان</t>
  </si>
  <si>
    <t>BKUI</t>
  </si>
  <si>
    <t>مصرف سما بغداد الاسلامي (سما بغداد للتحويل المالي)(MTSB)</t>
  </si>
  <si>
    <t>المصرف العراقي الاسلامي</t>
  </si>
  <si>
    <t>BIIB</t>
  </si>
  <si>
    <t>الخياطة الحديثة</t>
  </si>
  <si>
    <t>IMOS</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</si>
  <si>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</si>
  <si>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</si>
  <si>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</si>
  <si>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</si>
  <si>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</si>
  <si>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لعامي 2014 و2015 ، سعر الاغلاق (0.990) دينار.</t>
  </si>
  <si>
    <t>تم ايقاف التداول اعتبارا من جلسة الخميس 2015/8/6 لعدم تقديم الافصاح السنوي لعامي 2014 و2015 والافصاح الفصلي للفصل الاول لعام 2016 ، سعر الاغلاق (1.250) دينار.</t>
  </si>
  <si>
    <t>مصرف الشمال (BNOR)</t>
  </si>
  <si>
    <t>فنادق المنصور (HMAN)</t>
  </si>
  <si>
    <t>فنادق عشتار(HISH)</t>
  </si>
  <si>
    <t>فندق فلسطين (HPAL)</t>
  </si>
  <si>
    <t>العراقية للنقل البري(SILT)</t>
  </si>
  <si>
    <t>الكندي لللقاحات البيطرية (IKLV)</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</si>
  <si>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</si>
  <si>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</si>
  <si>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 واستمرار الايقاف لعدم تقديم الافصاح السنوي لعام 2015 .</t>
  </si>
  <si>
    <t>تم ايقاف التداول اعتبارا من جلسة الاربعاء 2016/7/13 لعدم تقديم الافصاح الفصلي للفصل الاول لعام  2016 , واستمرار الايقاف لعدم تقديم الافصاح السنوي لعام 2015 , سعر الاغلاق (4.360) دينار.</t>
  </si>
  <si>
    <t>الصناعات المعدنية والدراجات (IMIB)</t>
  </si>
  <si>
    <t>تم ايقاف التداول اعتبارا من جلسة الثلاثاء 2016/8/9 لعدم تقديم الافصاح السنوي لعام 2015 .  سعر الاغلاق (0.120) دينار.</t>
  </si>
  <si>
    <t>تم ايقاف التداول اعتبارا من جلسة الثلاثاء 2016/8/9 لعدم تقديم الافصاح السنوي لعام 2015 .  سعر الاغلاق (0.130) دينار.</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</si>
  <si>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</si>
  <si>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(11.100)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</si>
  <si>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</si>
  <si>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</si>
  <si>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</si>
  <si>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</si>
  <si>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(0.270) دينار.</t>
  </si>
  <si>
    <t>تم ايقاف التداول اعتبارا من جلسة الثلاثاء 2016/8/9 لعدم تقديم الافصاح السنوي لعام 2015 .  سعر الاغلاق (0.540) دينار.</t>
  </si>
  <si>
    <t>تم ايقاف التداول اعتبارا من جلسة الثلاثاء 2016/8/9 لعدم تقديم الافصاح السنوي لعام 2015 .  سعر الاغلاق (6.800) دينار.</t>
  </si>
  <si>
    <t>تم ايقاف التداول اعتبارا من جلسة الاثنين 2015/10/5 لعدم تقديم الافصاح الفصلي للفصل الثاني والثالث لعام 2015 والافصاح الفصلي للفصل الاول لعام 2016 , واستمرار الايقاف لعدم تقديم الافصاح السنوي لعام 2015 .</t>
  </si>
  <si>
    <t>الخاتم للاتصالات</t>
  </si>
  <si>
    <t>TZNI</t>
  </si>
  <si>
    <t>قطاع الاتصالات</t>
  </si>
  <si>
    <t>العراقية لانتاج البذور</t>
  </si>
  <si>
    <t>AISP</t>
  </si>
  <si>
    <t>مجموع قطاع الزراعة</t>
  </si>
  <si>
    <t>مصرف الخليج التجاري (BGUC)</t>
  </si>
  <si>
    <t>العراقية لتصنيع وتسويق التمور (IIDP)</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</si>
  <si>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</si>
  <si>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انتاج الالبسة الجاهزة (IRMC)</t>
  </si>
  <si>
    <t>صناعة وتجارة الكارتون (IICM)</t>
  </si>
  <si>
    <t>البادية للنقل العام (SBAG)</t>
  </si>
  <si>
    <t>فندق بابل (HBAY)</t>
  </si>
  <si>
    <t>مدينة العاب الكرخ (SKTA)</t>
  </si>
  <si>
    <t>اسماك الشرق الاوسط (AMEF)</t>
  </si>
  <si>
    <t>فندق السدير</t>
  </si>
  <si>
    <t>HSAD</t>
  </si>
  <si>
    <t>المصرف الوطني الاسلامي</t>
  </si>
  <si>
    <t>BNAI</t>
  </si>
  <si>
    <t xml:space="preserve">الحرير للتحويل المالي </t>
  </si>
  <si>
    <t>MTAH</t>
  </si>
  <si>
    <t>المنصور الدوائية (IMAP)</t>
  </si>
  <si>
    <t>تم ايقاف التداول اعتبارا من جلسة الثلاثاء 2016/8/9 لعدم تقديم الافصاح السنوي لعام 2015 .  سعر الاغلاق (24.600) دينار.</t>
  </si>
  <si>
    <t>النبلاء للتحويل المالي(MTNO)</t>
  </si>
  <si>
    <t>النور للتحويل المالي(MTNN)</t>
  </si>
  <si>
    <t>دعت الشركة مساهميها الى مراجعه مقر الشركة الكائن في الزعفرانية لاجل استلام ارباحهم من عام 1982 ولغاية 2003 .</t>
  </si>
  <si>
    <t xml:space="preserve">تم بدء الاكتتاب على الاسهم المطروحة البالغة (150) مليارسهم اعتبارا من 2016/8/15 في مصرف عبر العراق ومصرف سومر/ الفرع الرئيسي , وذلك تنفيذا لقرار الهيئة العامة المنعقدة بتاريخ 2016/8/4 زيادة  رأسمال الشركة من (100) مليار دينار الى (250) مليار وفق المادة (55/اولا) من قانون الشركات . </t>
  </si>
  <si>
    <t xml:space="preserve">سيعقد اجتماع الهيئة العامة يوم السبت 2016/10/1 الساعة العاشرة صباحا في قاعة نادي ذوي المهن الطبية / نقابة الصيادلة لمناقشة الحسابات الختامية لعام 2015 والمصادقه عليها ومناقشة مقسوم الارباح وانتخاب مجلس ادارة جديد , وسيتم ايقاف التداول اعتبارا من جلسة 2016/9/27.      </t>
  </si>
  <si>
    <t>مصرف بابل</t>
  </si>
  <si>
    <t>BBAY</t>
  </si>
  <si>
    <t xml:space="preserve">المرج العالمية للتحويل المالي </t>
  </si>
  <si>
    <t xml:space="preserve">العربية للتحويل المالي (مصرف العربية الاسلامي) </t>
  </si>
  <si>
    <t xml:space="preserve">سيعقد اجتماع الهيئة العامة يوم الخميس 2016/9/1 الساعة العاشرة صباحا في مقر الشركة لمناقشة الحسابات الختامية لعام 2015 والمصادقه عليها ، ومعالجة الخسارة من الاحتياطيات المتوفرة لدى الشركة , وتم ايقاف التداول اعتبارا من جلسة 2016/8/29, سعر الاغلاق (0.400) دينار .     </t>
  </si>
  <si>
    <t>اشارة الى مصادقة هيئة الاوراق المالية على قرار مجلس المحافظين ادراج اسهم شركة المرج العالمية للتحويل المالي بموجب كتابها المرقم 4/13 في 2016/5/19 تم استحصال الرمز الدولي للشركة من الوكالة الدولية للتسجيل (ISIN) وسيتم اطلاق التداول على اسهم الشركة بعد تحقق ايداع وتفعيل (5%) من عدد الاسهم المدرجة او بعد مرور (21) يوم من تاريخ بدء الايداع على اسهم الشركة .</t>
  </si>
  <si>
    <t xml:space="preserve">استنادا الى كتاب هيئة الاوراق المالية المرقم 1258/10 في 2016/8/28 واشارة الى صدور مصادقة دائرة تسجيل الشركات على تغيير نشاط الشركة العربية المتحدة للتحويل المالي الى شركة مصرف العربية الاسلامي وصدور اجازة ممارسة العمل المصرفي الاسلامي للشركة من البنك المركزي بموجب كتابه المرقم 9847/3/9 في 2016/6/20 تم استحصال الرمز الدولي للشركة من الوكالة الدولية للتسجيل (ISIN)  ، وسيتم اطلاق التداول على اسهم الشركة اعتبارا من جلسة الخميس 2016/9/1 وستكون اخر جلسة تداول للشركة يوم الاثنين 2016/9/5 لوجود اجتماع للهيئة العامة يوم 2016/9/9 .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</si>
  <si>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الاسلامي ) ، وقد صدرت اجازة ممارسة العمل المصرفي الاسلامي للشركة من البنك المركزي بموجب كتابه المرقم 9847/3/9 في 2016/6/20 ، وتم استحصال الرمز الدولي للشركة من الوكالة الدولية للتسجيل (ISIN)  ، وسيتم اطلاق التداول على اسهم الشركة اعتبارا من جلسة الخميس 2016/9/1.</t>
  </si>
  <si>
    <t>مصرف العربية الاسلامي  (BAAI)</t>
  </si>
  <si>
    <t>تم ايقاف التداول اعتبارا من جلسة الاربعاء 2016/7/13 لعدم تقديم الافصاح الفصلي للفصل الاول لعام  2016 , واستمرار الايقاف الافصاح السنوي لعام 2015 . سعر الاغلاق (0.310) دينار.</t>
  </si>
  <si>
    <t xml:space="preserve">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واكمال  اجراءات ادراج اسهم  الشركة على الانظمة الالكترونية للسوق  ومركز الايداع , </t>
  </si>
  <si>
    <t>عقد اجتماع الهيئة العامة يوم الخميس 2016/6/16 تمت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وزيادة راس المال ليكون بمجموع اسهم الشركتين المندمجتين وهو(177.333.333.333) سهم ، وتم ايقاف التداول اعتبارا من جلسة 2016/6/13, سعر الاغلاق (1.970) دينار .</t>
  </si>
  <si>
    <t>الصناعات الكيمياوية والبلاستيكية (INCP)</t>
  </si>
  <si>
    <t>مجموع قطاع الفنادق</t>
  </si>
  <si>
    <t>*</t>
  </si>
  <si>
    <t>قرر مجلس المحافظين ان تكون اخر جلسة تداول قبل عيد الاضحى المبارك يوم الخميس 2016/9/8 واول جلسة تداول بعد عطلة العيد يوم الاحد 2016/9/18 , عيد اضحى مبارك وكل عام وانتم بخير .</t>
  </si>
  <si>
    <t>مصرف الائتمان</t>
  </si>
  <si>
    <t>BROI</t>
  </si>
  <si>
    <t xml:space="preserve">سيعقد اجتماع الهيئة العامة يوم السبت 2016/9/3 الساعة العاشرة صباحا في مقر الشركة لمناقشة الحسابات الختامية لعام 2015 والمصادقه عليها , وتم ايقاف التداول اعتبارا من جلسة 2016/8/30.   </t>
  </si>
  <si>
    <t xml:space="preserve">سيعقد اجتماع الهيئة العامة يوم الجمعة 2016/9/2 الساعة العاشرة صباحا في محافظة اربيل / ناحية عين كاوة لمناقشة الحسابات الختامية لعام 2015والمصادقه عليها ، واقرار توزيع الارباح لعام 2015 وانتخاب مجلس ادارة جديد, وتم ايقاف التداول اعتبارا من جلسة 2016/8/30, سعر الاغلاق (70.000) دينار .      </t>
  </si>
  <si>
    <t xml:space="preserve">سيعقد اجتماع الهيئة العامة يوم السبت 2016/9/3 الساعة العاشرة صباحا في مقر الشركة لمناقشة الحسابات الختامية لعام 2015 والمصادقه عليها ، ومناقشة العجز المتراكم وانتخاب مجلس ادارة جديد , وتم ايقاف التداول اعتبارا من جلسة 2016/8/30, سعر الاغلاق (5.130) دينار .      </t>
  </si>
  <si>
    <t>المصرف العراقي الاسلامي (BIIB)</t>
  </si>
  <si>
    <t xml:space="preserve">سيعقد اجتماع الهيئة العامة يوم الخميس 2016/9/1 الساعة العاشرة صباحا في الادارة العامة للمصرف الشرق الاوسط العراقي لمناقشة الحسابات الختامية للسنة المالية المنتهية  2016/3/31والمصادقه عليها ، ومناقشة توزيع مقسوم الارباح , وتم ايقاف التداول اعتبارا من جلسة 2016/8/29, سعر الاغلاق (7.100) دينار .     </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</si>
  <si>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ولحين صدور اجازة ممارسة المهنة  واكمال  اجراءات ادراج اسهم  الشركة على الانظمة الالكترونية للسوق ومركز الايداع , واستمرار الايقاف لعدم تقديم الافصاح السنوي لعام 2015 .                        وعقدت الشركة اجتماع الهيئة العامة يوم الخميس 2016/8/4 وتمت المصادقة على تغيير اسم الشركة من مصرف سما بغداد الاسلامي للاستثمار والتمويل الى مصرف نور العراق الاسلامي للاستثمار والتمويل والمصادقة على زيادة راس مال المصرف من (100) مليار دينار الى (250) مليار دينار وفق المادة (55/اولا) من قانون الشركات وانتخاب مجلس ادارة جديد .</t>
  </si>
  <si>
    <t>البدء بتوزيع الارباح النقدية البالغة (6%) تنفيذا لقرار الهيئة العامة المنعقدة في 2016/7/28 وذلك اعتبارا من 2016/8/28 في مقر الادارة العامة للمصرف الكائن في المنصور   .</t>
  </si>
  <si>
    <t xml:space="preserve">سيعقد اجتماع الهيئة العامة يوم الجمعة 2016/9/9 الساعة العاشرة صباحا في قاعة فندق الشيراتون /كردستان -اربيل  لمناقشة الحسابات الختامية لعام 2015 والمصادقه عليها ومناقشة مقسوم الارباح وتعديل الاسم التجاري بما يتلائم مع نشاط المصرف وتعديل عقد تاسيس الشركة ليصبح (مصرف العربية الاسلامي / مساهمة خاصة ) وانتخاب خمس اعضاء لمجلس ادارة اصليين ومثلهم احتياط ,  ومناقشة زيادة راس مال المصرف من (100) مليار دينار الى (250) مليار دينار وفق المادة (55/اولا) من قانون الشركات  </t>
  </si>
  <si>
    <t>نشرة التداول في السوق النظامي رقم (160)</t>
  </si>
  <si>
    <t>جلسة الاربعاء 2016/8/31</t>
  </si>
  <si>
    <t>نشرة الشركات غير المتداولة للسوق النظامي في سوق العراق للاوراق المالية لجلسة الاربعاء الموافق 2016/8/31</t>
  </si>
  <si>
    <t>نشرة الشركات غير المتداولة للسوق الثاني في سوق العراق للاوراق المالية لجلسة الاربعاء الموافق 2016/8/31</t>
  </si>
  <si>
    <t>نشرة الشركات المتوقفة عن التداول بقرار من هيئة الاوراق المالية لجلسة  الاربعاء الموافق 2016/8/31</t>
  </si>
  <si>
    <t>اخبار الشركات المساهمة المدرجة  في سوق العراق للاوراق المالية لجلسة يوم الاربعاء الموافق 2016/8/31</t>
  </si>
  <si>
    <t>تم اطلاق التداول على اسهم الشركة اعتبارا من جلسة الاربعاء الموافق 2016/8/31 بعد قرار الهيئة العامة المنعقدة يوم الاثنين 2016/8/22 المصادقة على الحسابات الختامية لعام 2015 والموافقة على ابقاء عدد اعضاء مجلس الادارة سبعة اعضاء اصليين وسبعة احتياط وانتخاب مجلس ادارة جديد والموافقة على ابقاء راس مال الشركة في الوقت الحالي .</t>
  </si>
  <si>
    <t>الخليج للتامين</t>
  </si>
  <si>
    <t>NGIR</t>
  </si>
  <si>
    <t xml:space="preserve">سيعقد اجتماع الهيئة العامة يوم الاثنين 2016/9/5 الساعة العاشرة صباحا في مقر الشركة لمناقشة الحسابات الختامية لعام 2015 والمصادقه عليها , وتم ايقاف التداول اعتبارا من جلسة 2016/8/31.   </t>
  </si>
  <si>
    <t>بلغ الرقم القياسي العام (560.730) نقطة مرتفعا  بنسبة (0.88%)</t>
  </si>
  <si>
    <t xml:space="preserve">جلسة الاربعاء 2016/8/31 </t>
  </si>
  <si>
    <t>نشرة  تداول الاسهم المشتراة لغير العراقيين في السوق النظامي</t>
  </si>
  <si>
    <t>المصرف التجاري العراقي</t>
  </si>
  <si>
    <t>مصرف الشرق الاوسط للاستثمار</t>
  </si>
  <si>
    <t>المعمورة للاستثمارات العقارية</t>
  </si>
  <si>
    <t>المجموع الكلي</t>
  </si>
  <si>
    <t>نشرة  تداول الاسهم المباعة من غير العراقيين في السوق النظامي</t>
  </si>
  <si>
    <t xml:space="preserve">سيتم اطلاق التداول على اسهم الشركة اعتبارا من جلسة الخميس الموافق 2016/9/1 بعد قرار الهيئة العامة المنعقدة يوم الثلاثاء 2016/8/30 المصادقة على الحسابات الختامية لعام 2015 والموافقة على  بيع الارض البالغىة مساحتها (41) دونم  الواقعة  في كربلاء لعدم استفادة الشركة منها </t>
  </si>
  <si>
    <t xml:space="preserve">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 وتم ايقاف التداول اعتبارا من جلسة 2016/8/23,  سعر الاغلاق (0.390) دينار .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</si>
</sst>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د.ع.&quot;\ #,##0_-;&quot;د.ع.&quot;\ #,##0\-"/>
    <numFmt numFmtId="165" formatCode="&quot;د.ع.&quot;\ #,##0_-;[Red]&quot;د.ع.&quot;\ #,##0\-"/>
    <numFmt numFmtId="166" formatCode="&quot;د.ع.&quot;\ #,##0.00_-;&quot;د.ع.&quot;\ #,##0.00\-"/>
    <numFmt numFmtId="167" formatCode="&quot;د.ع.&quot;\ #,##0.00_-;[Red]&quot;د.ع.&quot;\ #,##0.00\-"/>
    <numFmt numFmtId="168" formatCode="_-&quot;د.ع.&quot;\ * #,##0_-;_-&quot;د.ع.&quot;\ * #,##0\-;_-&quot;د.ع.&quot;\ * &quot;-&quot;_-;_-@_-"/>
    <numFmt numFmtId="169" formatCode="_-* #,##0_-;_-* #,##0\-;_-* &quot;-&quot;_-;_-@_-"/>
    <numFmt numFmtId="170" formatCode="_-&quot;د.ع.&quot;\ * #,##0.00_-;_-&quot;د.ع.&quot;\ * #,##0.00\-;_-&quot;د.ع.&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1">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4"/>
      <color indexed="17"/>
      <name val="Arial"/>
      <family val="2"/>
    </font>
    <font>
      <b/>
      <sz val="14"/>
      <color indexed="9"/>
      <name val="Arial Narrow"/>
      <family val="2"/>
    </font>
    <font>
      <b/>
      <sz val="22"/>
      <color indexed="56"/>
      <name val="Arial"/>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13"/>
      <color rgb="FF002060"/>
      <name val="Calibri"/>
      <family val="2"/>
    </font>
    <font>
      <b/>
      <sz val="14"/>
      <color theme="0"/>
      <name val="Arial Narrow"/>
      <family val="2"/>
    </font>
    <font>
      <b/>
      <sz val="22"/>
      <color rgb="FF002060"/>
      <name val="Arial"/>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color theme="1"/>
      </right>
      <top style="thin">
        <color theme="1"/>
      </top>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top style="thin"/>
      <bottom style="thin"/>
    </border>
    <border>
      <left/>
      <right style="thin"/>
      <top style="thin"/>
      <bottom style="thin"/>
    </border>
    <border>
      <left style="thin"/>
      <right/>
      <top style="thin"/>
      <bottom style="thin"/>
    </border>
    <border>
      <left style="thin"/>
      <right/>
      <top style="thin"/>
      <bottom>
        <color indexed="63"/>
      </bottom>
    </border>
    <border>
      <left/>
      <right/>
      <top style="thin"/>
      <bottom>
        <color indexed="63"/>
      </bottom>
    </border>
    <border>
      <left/>
      <right style="thin"/>
      <top style="thin"/>
      <bottom>
        <color indexed="63"/>
      </bottom>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26">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81"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180" fontId="89" fillId="0" borderId="21" xfId="144" applyNumberFormat="1" applyFont="1" applyBorder="1" applyAlignment="1">
      <alignment horizontal="center" vertical="center"/>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81" fontId="80" fillId="0" borderId="19" xfId="0" applyNumberFormat="1" applyFont="1" applyBorder="1" applyAlignment="1">
      <alignment horizontal="center" vertical="center"/>
    </xf>
    <xf numFmtId="0" fontId="80" fillId="0" borderId="21" xfId="144" applyFont="1" applyBorder="1" applyAlignment="1">
      <alignment vertical="center"/>
      <protection/>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81" fontId="90" fillId="0" borderId="0" xfId="326" applyNumberFormat="1" applyFont="1" applyAlignment="1">
      <alignment horizontal="right" vertical="center"/>
      <protection/>
    </xf>
    <xf numFmtId="181"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181" fontId="77" fillId="0" borderId="0" xfId="0" applyNumberFormat="1" applyFont="1" applyBorder="1" applyAlignment="1">
      <alignment horizontal="center" vertical="center"/>
    </xf>
    <xf numFmtId="0" fontId="77" fillId="0" borderId="0" xfId="0" applyFont="1" applyFill="1" applyBorder="1" applyAlignment="1">
      <alignment vertical="center"/>
    </xf>
    <xf numFmtId="0" fontId="80" fillId="0" borderId="19" xfId="0" applyFont="1" applyFill="1" applyBorder="1" applyAlignment="1">
      <alignment vertical="center"/>
    </xf>
    <xf numFmtId="0" fontId="80" fillId="0" borderId="0" xfId="0" applyFont="1" applyFill="1" applyBorder="1" applyAlignment="1">
      <alignment vertical="center"/>
    </xf>
    <xf numFmtId="181" fontId="80" fillId="0" borderId="19" xfId="0" applyNumberFormat="1" applyFont="1" applyBorder="1" applyAlignment="1">
      <alignment horizontal="right" vertical="center" wrapText="1"/>
    </xf>
    <xf numFmtId="181" fontId="80" fillId="0" borderId="0" xfId="0" applyNumberFormat="1" applyFont="1" applyBorder="1" applyAlignment="1">
      <alignment horizontal="center" vertical="center"/>
    </xf>
    <xf numFmtId="181" fontId="80" fillId="0" borderId="22" xfId="0" applyNumberFormat="1" applyFont="1" applyBorder="1" applyAlignment="1">
      <alignment horizontal="center" vertical="center"/>
    </xf>
    <xf numFmtId="181" fontId="86" fillId="0" borderId="19" xfId="0" applyNumberFormat="1" applyFont="1" applyBorder="1" applyAlignment="1">
      <alignment horizontal="right" vertical="center" wrapText="1"/>
    </xf>
    <xf numFmtId="4" fontId="96" fillId="0" borderId="0" xfId="326" applyNumberFormat="1" applyFont="1" applyAlignment="1">
      <alignment vertical="center" wrapText="1"/>
      <protection/>
    </xf>
    <xf numFmtId="181" fontId="86" fillId="0" borderId="19" xfId="0" applyNumberFormat="1" applyFont="1" applyBorder="1" applyAlignment="1">
      <alignment horizontal="right" vertical="center" wrapText="1"/>
    </xf>
    <xf numFmtId="0" fontId="23" fillId="0" borderId="0" xfId="0" applyFont="1" applyAlignment="1">
      <alignment vertical="center"/>
    </xf>
    <xf numFmtId="0" fontId="22" fillId="55" borderId="23" xfId="0" applyFont="1" applyFill="1" applyBorder="1" applyAlignment="1">
      <alignment horizontal="center" vertical="center"/>
    </xf>
    <xf numFmtId="0" fontId="22" fillId="55" borderId="23" xfId="0" applyFont="1" applyFill="1" applyBorder="1" applyAlignment="1">
      <alignment horizontal="center" vertical="center" wrapText="1"/>
    </xf>
    <xf numFmtId="0" fontId="23" fillId="0" borderId="23" xfId="144" applyFont="1" applyFill="1" applyBorder="1" applyAlignment="1">
      <alignment horizontal="right" vertical="center"/>
      <protection/>
    </xf>
    <xf numFmtId="0" fontId="23" fillId="0" borderId="23" xfId="144" applyFont="1" applyFill="1" applyBorder="1" applyAlignment="1">
      <alignment horizontal="left" vertical="center"/>
      <protection/>
    </xf>
    <xf numFmtId="3" fontId="23" fillId="0" borderId="24" xfId="144" applyNumberFormat="1" applyFont="1" applyFill="1" applyBorder="1" applyAlignment="1">
      <alignment horizontal="center" vertical="center"/>
      <protection/>
    </xf>
    <xf numFmtId="0" fontId="79" fillId="0" borderId="0" xfId="0" applyFont="1" applyAlignment="1">
      <alignment/>
    </xf>
    <xf numFmtId="0" fontId="23" fillId="55" borderId="23" xfId="0" applyFont="1" applyFill="1" applyBorder="1" applyAlignment="1">
      <alignment horizontal="center" vertical="center"/>
    </xf>
    <xf numFmtId="0" fontId="23" fillId="55" borderId="23" xfId="0" applyFont="1" applyFill="1" applyBorder="1" applyAlignment="1">
      <alignment horizontal="center" vertical="center" wrapText="1"/>
    </xf>
    <xf numFmtId="181" fontId="86" fillId="0" borderId="19" xfId="0" applyNumberFormat="1" applyFont="1" applyBorder="1" applyAlignment="1">
      <alignment horizontal="right" vertical="center" wrapText="1"/>
    </xf>
    <xf numFmtId="181" fontId="80" fillId="0" borderId="25" xfId="0" applyNumberFormat="1" applyFont="1" applyBorder="1" applyAlignment="1">
      <alignment horizontal="right" vertical="center" wrapText="1"/>
    </xf>
    <xf numFmtId="181" fontId="80" fillId="0" borderId="26" xfId="0" applyNumberFormat="1" applyFont="1" applyBorder="1" applyAlignment="1">
      <alignment horizontal="right" vertical="center" wrapText="1"/>
    </xf>
    <xf numFmtId="0" fontId="80" fillId="0" borderId="26" xfId="143" applyFont="1" applyFill="1" applyBorder="1" applyAlignment="1">
      <alignment horizontal="center" vertical="center"/>
      <protection/>
    </xf>
    <xf numFmtId="0" fontId="80" fillId="0" borderId="19" xfId="143" applyFont="1" applyFill="1" applyBorder="1" applyAlignment="1">
      <alignment horizontal="center" vertical="center"/>
      <protection/>
    </xf>
    <xf numFmtId="0" fontId="86" fillId="0" borderId="27" xfId="0" applyFont="1" applyFill="1" applyBorder="1" applyAlignment="1">
      <alignment horizontal="center" vertical="center"/>
    </xf>
    <xf numFmtId="0" fontId="86" fillId="0" borderId="26" xfId="0" applyFont="1" applyFill="1" applyBorder="1" applyAlignment="1">
      <alignment horizontal="center" vertical="center"/>
    </xf>
    <xf numFmtId="181" fontId="85" fillId="0" borderId="27" xfId="0" applyNumberFormat="1" applyFont="1" applyBorder="1" applyAlignment="1">
      <alignment horizontal="center" vertical="center"/>
    </xf>
    <xf numFmtId="181" fontId="85" fillId="0" borderId="25" xfId="0" applyNumberFormat="1" applyFont="1" applyBorder="1" applyAlignment="1">
      <alignment horizontal="center" vertical="center"/>
    </xf>
    <xf numFmtId="181" fontId="85" fillId="0" borderId="26" xfId="0" applyNumberFormat="1" applyFont="1" applyBorder="1" applyAlignment="1">
      <alignment horizontal="center" vertical="center"/>
    </xf>
    <xf numFmtId="0" fontId="97" fillId="0" borderId="27" xfId="0" applyFont="1" applyBorder="1" applyAlignment="1">
      <alignment horizontal="right" vertical="center" wrapText="1"/>
    </xf>
    <xf numFmtId="0" fontId="97" fillId="0" borderId="25" xfId="0" applyFont="1" applyBorder="1" applyAlignment="1">
      <alignment horizontal="right" vertical="center" wrapText="1"/>
    </xf>
    <xf numFmtId="0" fontId="97" fillId="0" borderId="26" xfId="0" applyFont="1" applyBorder="1" applyAlignment="1">
      <alignment horizontal="right" vertical="center" wrapText="1"/>
    </xf>
    <xf numFmtId="180" fontId="90" fillId="0" borderId="0" xfId="326" applyNumberFormat="1" applyFont="1" applyAlignment="1">
      <alignment horizontal="right" vertical="center"/>
      <protection/>
    </xf>
    <xf numFmtId="0" fontId="90" fillId="0" borderId="27" xfId="0" applyFont="1" applyFill="1" applyBorder="1" applyAlignment="1">
      <alignment horizontal="center" vertical="center"/>
    </xf>
    <xf numFmtId="0" fontId="90" fillId="0" borderId="26" xfId="0" applyFont="1" applyFill="1" applyBorder="1" applyAlignment="1">
      <alignment horizontal="center" vertical="center"/>
    </xf>
    <xf numFmtId="0" fontId="98" fillId="56" borderId="28" xfId="0" applyFont="1" applyFill="1" applyBorder="1" applyAlignment="1">
      <alignment horizontal="center" vertical="center"/>
    </xf>
    <xf numFmtId="0" fontId="98" fillId="56" borderId="29" xfId="0" applyFont="1" applyFill="1" applyBorder="1" applyAlignment="1">
      <alignment horizontal="center" vertical="center"/>
    </xf>
    <xf numFmtId="0" fontId="98" fillId="56" borderId="30" xfId="0" applyFont="1" applyFill="1" applyBorder="1" applyAlignment="1">
      <alignment horizontal="center" vertical="center"/>
    </xf>
    <xf numFmtId="0" fontId="99" fillId="0" borderId="0" xfId="326" applyFont="1" applyAlignment="1">
      <alignment horizontal="right" vertical="center"/>
      <protection/>
    </xf>
    <xf numFmtId="3" fontId="93" fillId="0" borderId="0" xfId="0" applyNumberFormat="1" applyFont="1" applyAlignment="1">
      <alignment horizontal="right" vertical="center"/>
    </xf>
    <xf numFmtId="181" fontId="77" fillId="0" borderId="27" xfId="0" applyNumberFormat="1" applyFont="1" applyBorder="1" applyAlignment="1">
      <alignment horizontal="center" vertical="center"/>
    </xf>
    <xf numFmtId="181" fontId="77" fillId="0" borderId="25" xfId="0" applyNumberFormat="1" applyFont="1" applyBorder="1" applyAlignment="1">
      <alignment horizontal="center" vertical="center"/>
    </xf>
    <xf numFmtId="181" fontId="77" fillId="0" borderId="26" xfId="0" applyNumberFormat="1" applyFont="1" applyBorder="1" applyAlignment="1">
      <alignment horizontal="center" vertical="center"/>
    </xf>
    <xf numFmtId="0" fontId="80" fillId="0" borderId="27" xfId="0" applyFont="1" applyBorder="1" applyAlignment="1">
      <alignment horizontal="right" vertical="center" wrapText="1"/>
    </xf>
    <xf numFmtId="0" fontId="80" fillId="0" borderId="26" xfId="0" applyFont="1" applyBorder="1" applyAlignment="1">
      <alignment horizontal="right" vertical="center" wrapText="1"/>
    </xf>
    <xf numFmtId="0" fontId="100" fillId="0" borderId="27" xfId="144" applyFont="1" applyFill="1" applyBorder="1" applyAlignment="1">
      <alignment horizontal="right" vertical="center"/>
      <protection/>
    </xf>
    <xf numFmtId="0" fontId="100" fillId="0" borderId="26" xfId="144" applyFont="1" applyFill="1" applyBorder="1" applyAlignment="1">
      <alignment horizontal="right" vertical="center"/>
      <protection/>
    </xf>
    <xf numFmtId="0" fontId="90" fillId="0" borderId="27" xfId="144" applyFont="1" applyFill="1" applyBorder="1" applyAlignment="1">
      <alignment horizontal="center" vertical="center"/>
      <protection/>
    </xf>
    <xf numFmtId="0" fontId="90" fillId="0" borderId="25" xfId="144" applyFont="1" applyFill="1" applyBorder="1" applyAlignment="1">
      <alignment horizontal="center" vertical="center"/>
      <protection/>
    </xf>
    <xf numFmtId="0" fontId="90" fillId="0" borderId="26" xfId="144" applyFont="1" applyFill="1" applyBorder="1" applyAlignment="1">
      <alignment horizontal="center" vertical="center"/>
      <protection/>
    </xf>
    <xf numFmtId="1" fontId="90" fillId="0" borderId="0" xfId="326" applyNumberFormat="1" applyFont="1" applyAlignment="1">
      <alignment horizontal="right" vertical="center"/>
      <protection/>
    </xf>
    <xf numFmtId="0" fontId="95" fillId="0" borderId="31" xfId="0" applyFont="1" applyFill="1" applyBorder="1" applyAlignment="1">
      <alignment horizontal="center" vertical="center"/>
    </xf>
    <xf numFmtId="0" fontId="23" fillId="0" borderId="32" xfId="144" applyFont="1" applyFill="1" applyBorder="1" applyAlignment="1">
      <alignment horizontal="center" vertical="center"/>
      <protection/>
    </xf>
    <xf numFmtId="0" fontId="23" fillId="0" borderId="33" xfId="144" applyFont="1" applyFill="1" applyBorder="1" applyAlignment="1">
      <alignment horizontal="center" vertical="center"/>
      <protection/>
    </xf>
    <xf numFmtId="0" fontId="23" fillId="0" borderId="34" xfId="0" applyFont="1" applyBorder="1" applyAlignment="1">
      <alignment horizontal="right"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0" xfId="0" applyFont="1" applyAlignment="1">
      <alignment horizontal="right"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89" fillId="0" borderId="21" xfId="144" applyFont="1" applyBorder="1" applyAlignment="1">
      <alignment horizontal="center" vertical="center"/>
      <protection/>
    </xf>
    <xf numFmtId="0" fontId="89" fillId="0" borderId="38" xfId="144" applyFont="1" applyBorder="1" applyAlignment="1">
      <alignment horizontal="center" vertical="center"/>
      <protection/>
    </xf>
    <xf numFmtId="0" fontId="89" fillId="0" borderId="39" xfId="144" applyFont="1" applyBorder="1" applyAlignment="1">
      <alignment horizontal="center" vertical="center"/>
      <protection/>
    </xf>
    <xf numFmtId="0" fontId="89" fillId="0" borderId="40" xfId="144" applyFont="1" applyBorder="1" applyAlignment="1">
      <alignment horizontal="center" vertical="center"/>
      <protection/>
    </xf>
    <xf numFmtId="0" fontId="90" fillId="0" borderId="39" xfId="144" applyFont="1" applyBorder="1" applyAlignment="1">
      <alignment horizontal="center" vertical="center"/>
      <protection/>
    </xf>
    <xf numFmtId="0" fontId="90" fillId="0" borderId="0" xfId="144" applyFont="1" applyBorder="1" applyAlignment="1">
      <alignment horizontal="center" vertical="center"/>
      <protection/>
    </xf>
    <xf numFmtId="181" fontId="86" fillId="0" borderId="19" xfId="0" applyNumberFormat="1" applyFont="1" applyBorder="1" applyAlignment="1">
      <alignment horizontal="right" vertical="center" wrapText="1"/>
    </xf>
    <xf numFmtId="0" fontId="90" fillId="0" borderId="41" xfId="144" applyFont="1" applyBorder="1" applyAlignment="1">
      <alignment horizontal="center" vertical="center"/>
      <protection/>
    </xf>
    <xf numFmtId="182" fontId="90" fillId="57" borderId="42" xfId="143" applyNumberFormat="1" applyFont="1" applyFill="1" applyBorder="1" applyAlignment="1">
      <alignment horizontal="right" vertical="center"/>
      <protection/>
    </xf>
    <xf numFmtId="182" fontId="90" fillId="57" borderId="43" xfId="143" applyNumberFormat="1" applyFont="1" applyFill="1" applyBorder="1" applyAlignment="1">
      <alignment horizontal="right" vertical="center"/>
      <protection/>
    </xf>
    <xf numFmtId="181" fontId="100"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429375" y="0"/>
          <a:ext cx="215265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71"/>
  <sheetViews>
    <sheetView rightToLeft="1" tabSelected="1" zoomScaleSheetLayoutView="112" workbookViewId="0" topLeftCell="A1">
      <selection activeCell="B10" sqref="B10"/>
    </sheetView>
  </sheetViews>
  <sheetFormatPr defaultColWidth="9.140625" defaultRowHeight="15"/>
  <cols>
    <col min="1" max="1" width="2.421875" style="4" customWidth="1"/>
    <col min="2" max="2" width="20.8515625" style="0" customWidth="1"/>
    <col min="3" max="3" width="7.7109375" style="0" customWidth="1"/>
    <col min="4" max="4" width="8.140625" style="0" customWidth="1"/>
    <col min="5" max="6" width="8.421875" style="0" customWidth="1"/>
    <col min="7" max="7" width="8.57421875" style="0" customWidth="1"/>
    <col min="8" max="8" width="7.8515625" style="15" customWidth="1"/>
    <col min="9" max="9" width="8.421875" style="15" customWidth="1"/>
    <col min="10" max="10" width="8.140625" style="0" customWidth="1"/>
    <col min="11" max="11" width="7.140625" style="0" customWidth="1"/>
    <col min="12" max="12" width="6.7109375" style="0" customWidth="1"/>
    <col min="13" max="13" width="14.7109375" style="0" customWidth="1"/>
    <col min="14" max="14" width="15.57421875" style="0" customWidth="1"/>
  </cols>
  <sheetData>
    <row r="1" spans="2:9" s="5" customFormat="1" ht="44.25" customHeight="1">
      <c r="B1" s="92" t="s">
        <v>0</v>
      </c>
      <c r="C1" s="92"/>
      <c r="D1" s="92"/>
      <c r="E1" s="92"/>
      <c r="H1" s="15"/>
      <c r="I1" s="15"/>
    </row>
    <row r="2" spans="2:4" ht="38.25" customHeight="1">
      <c r="B2" s="48" t="s">
        <v>257</v>
      </c>
      <c r="C2" s="48"/>
      <c r="D2" s="48"/>
    </row>
    <row r="3" spans="2:14" ht="34.5" customHeight="1">
      <c r="B3" s="32" t="s">
        <v>2</v>
      </c>
      <c r="C3" s="93">
        <v>437437144.21000004</v>
      </c>
      <c r="D3" s="93"/>
      <c r="E3" s="93"/>
      <c r="F3" s="33"/>
      <c r="G3" s="10"/>
      <c r="H3" s="34"/>
      <c r="I3" s="35"/>
      <c r="J3" s="33"/>
      <c r="K3" s="33"/>
      <c r="L3" s="32" t="s">
        <v>6</v>
      </c>
      <c r="M3" s="36"/>
      <c r="N3" s="37">
        <v>21</v>
      </c>
    </row>
    <row r="4" spans="2:14" ht="34.5" customHeight="1">
      <c r="B4" s="32" t="s">
        <v>3</v>
      </c>
      <c r="C4" s="93">
        <v>598168366</v>
      </c>
      <c r="D4" s="93"/>
      <c r="E4" s="93"/>
      <c r="F4" s="33"/>
      <c r="G4" s="33"/>
      <c r="H4" s="38"/>
      <c r="I4" s="35"/>
      <c r="J4" s="33"/>
      <c r="K4" s="33"/>
      <c r="L4" s="32" t="s">
        <v>7</v>
      </c>
      <c r="M4" s="36"/>
      <c r="N4" s="37">
        <v>11</v>
      </c>
    </row>
    <row r="5" spans="2:14" ht="30.75" customHeight="1">
      <c r="B5" s="39" t="s">
        <v>4</v>
      </c>
      <c r="C5" s="104">
        <v>396</v>
      </c>
      <c r="D5" s="104"/>
      <c r="E5" s="40"/>
      <c r="F5" s="33"/>
      <c r="G5" s="33"/>
      <c r="H5" s="35"/>
      <c r="I5" s="35"/>
      <c r="J5" s="33"/>
      <c r="K5" s="33"/>
      <c r="L5" s="32" t="s">
        <v>8</v>
      </c>
      <c r="M5" s="36"/>
      <c r="N5" s="37">
        <v>4</v>
      </c>
    </row>
    <row r="6" spans="2:14" ht="33" customHeight="1">
      <c r="B6" s="41" t="s">
        <v>46</v>
      </c>
      <c r="C6" s="86">
        <v>560.73</v>
      </c>
      <c r="D6" s="86"/>
      <c r="E6" s="36"/>
      <c r="F6" s="1"/>
      <c r="G6" s="33"/>
      <c r="H6" s="35"/>
      <c r="I6" s="35"/>
      <c r="J6" s="42"/>
      <c r="K6" s="33"/>
      <c r="L6" s="32" t="s">
        <v>9</v>
      </c>
      <c r="M6" s="36"/>
      <c r="N6" s="43">
        <v>9</v>
      </c>
    </row>
    <row r="7" spans="2:14" s="5" customFormat="1" ht="30.75" customHeight="1">
      <c r="B7" s="39" t="s">
        <v>1</v>
      </c>
      <c r="C7" s="62">
        <v>0.88</v>
      </c>
      <c r="D7" s="44"/>
      <c r="E7" s="39"/>
      <c r="F7" s="33"/>
      <c r="G7" s="45"/>
      <c r="H7" s="35"/>
      <c r="I7" s="35"/>
      <c r="J7" s="42"/>
      <c r="K7" s="33"/>
      <c r="L7" s="32" t="s">
        <v>10</v>
      </c>
      <c r="M7" s="36"/>
      <c r="N7" s="37">
        <v>29</v>
      </c>
    </row>
    <row r="8" spans="2:14" ht="33" customHeight="1">
      <c r="B8" s="32" t="s">
        <v>5</v>
      </c>
      <c r="C8" s="43">
        <v>96</v>
      </c>
      <c r="D8" s="43"/>
      <c r="E8" s="36"/>
      <c r="F8" s="33"/>
      <c r="G8" s="33"/>
      <c r="H8" s="35"/>
      <c r="I8" s="38"/>
      <c r="J8" s="42"/>
      <c r="K8" s="33"/>
      <c r="L8" s="46" t="s">
        <v>11</v>
      </c>
      <c r="M8" s="36"/>
      <c r="N8" s="47">
        <v>37</v>
      </c>
    </row>
    <row r="9" spans="5:14" s="5" customFormat="1" ht="35.25" customHeight="1">
      <c r="E9" s="105" t="s">
        <v>256</v>
      </c>
      <c r="F9" s="105"/>
      <c r="G9" s="105"/>
      <c r="H9" s="105"/>
      <c r="I9" s="105"/>
      <c r="J9" s="105"/>
      <c r="K9" s="105"/>
      <c r="N9" s="3"/>
    </row>
    <row r="10" spans="1:14" s="5" customFormat="1" ht="36.75" customHeight="1">
      <c r="A10" s="9"/>
      <c r="B10" s="7" t="s">
        <v>12</v>
      </c>
      <c r="C10" s="8" t="s">
        <v>13</v>
      </c>
      <c r="D10" s="8" t="s">
        <v>14</v>
      </c>
      <c r="E10" s="8" t="s">
        <v>15</v>
      </c>
      <c r="F10" s="8" t="s">
        <v>16</v>
      </c>
      <c r="G10" s="8" t="s">
        <v>17</v>
      </c>
      <c r="H10" s="8" t="s">
        <v>18</v>
      </c>
      <c r="I10" s="8" t="s">
        <v>19</v>
      </c>
      <c r="J10" s="8" t="s">
        <v>20</v>
      </c>
      <c r="K10" s="8" t="s">
        <v>21</v>
      </c>
      <c r="L10" s="8" t="s">
        <v>4</v>
      </c>
      <c r="M10" s="8" t="s">
        <v>22</v>
      </c>
      <c r="N10" s="8" t="s">
        <v>23</v>
      </c>
    </row>
    <row r="11" spans="1:14" ht="30.75" customHeight="1">
      <c r="A11" s="9"/>
      <c r="B11" s="76" t="s">
        <v>24</v>
      </c>
      <c r="C11" s="77"/>
      <c r="D11" s="77"/>
      <c r="E11" s="77"/>
      <c r="F11" s="77"/>
      <c r="G11" s="77"/>
      <c r="H11" s="77"/>
      <c r="I11" s="77"/>
      <c r="J11" s="77"/>
      <c r="K11" s="77"/>
      <c r="L11" s="77"/>
      <c r="M11" s="77"/>
      <c r="N11" s="77"/>
    </row>
    <row r="12" spans="1:14" s="5" customFormat="1" ht="30.75" customHeight="1">
      <c r="A12" s="9"/>
      <c r="B12" s="27" t="s">
        <v>159</v>
      </c>
      <c r="C12" s="27" t="s">
        <v>160</v>
      </c>
      <c r="D12" s="50">
        <v>0.28</v>
      </c>
      <c r="E12" s="50">
        <v>0.29</v>
      </c>
      <c r="F12" s="50">
        <v>0.28</v>
      </c>
      <c r="G12" s="50">
        <v>0.29</v>
      </c>
      <c r="H12" s="50">
        <v>0.28</v>
      </c>
      <c r="I12" s="50">
        <v>0.29</v>
      </c>
      <c r="J12" s="50">
        <v>0.28</v>
      </c>
      <c r="K12" s="51">
        <v>3.57</v>
      </c>
      <c r="L12" s="52">
        <v>7</v>
      </c>
      <c r="M12" s="53">
        <v>7904578</v>
      </c>
      <c r="N12" s="53">
        <v>2261804.73</v>
      </c>
    </row>
    <row r="13" spans="1:14" s="5" customFormat="1" ht="30.75" customHeight="1">
      <c r="A13" s="9"/>
      <c r="B13" s="27" t="s">
        <v>230</v>
      </c>
      <c r="C13" s="27" t="s">
        <v>231</v>
      </c>
      <c r="D13" s="50">
        <v>0.2</v>
      </c>
      <c r="E13" s="50">
        <v>0.2</v>
      </c>
      <c r="F13" s="50">
        <v>0.2</v>
      </c>
      <c r="G13" s="50">
        <v>0.2</v>
      </c>
      <c r="H13" s="50">
        <v>0.19</v>
      </c>
      <c r="I13" s="50">
        <v>0.2</v>
      </c>
      <c r="J13" s="50">
        <v>0.19</v>
      </c>
      <c r="K13" s="51">
        <v>5.26</v>
      </c>
      <c r="L13" s="52">
        <v>3</v>
      </c>
      <c r="M13" s="53">
        <v>21000000</v>
      </c>
      <c r="N13" s="53">
        <v>4200000</v>
      </c>
    </row>
    <row r="14" spans="1:14" s="5" customFormat="1" ht="30.75" customHeight="1">
      <c r="A14" s="9"/>
      <c r="B14" s="27" t="s">
        <v>126</v>
      </c>
      <c r="C14" s="27" t="s">
        <v>127</v>
      </c>
      <c r="D14" s="50">
        <v>0.77</v>
      </c>
      <c r="E14" s="50">
        <v>0.79</v>
      </c>
      <c r="F14" s="50">
        <v>0.77</v>
      </c>
      <c r="G14" s="50">
        <v>0.78</v>
      </c>
      <c r="H14" s="50">
        <v>0.77</v>
      </c>
      <c r="I14" s="50">
        <v>0.78</v>
      </c>
      <c r="J14" s="50">
        <v>0.77</v>
      </c>
      <c r="K14" s="51">
        <v>1.3</v>
      </c>
      <c r="L14" s="52">
        <v>79</v>
      </c>
      <c r="M14" s="53">
        <v>236807109</v>
      </c>
      <c r="N14" s="53">
        <v>185585525.62</v>
      </c>
    </row>
    <row r="15" spans="1:14" s="5" customFormat="1" ht="30.75" customHeight="1">
      <c r="A15" s="9"/>
      <c r="B15" s="49" t="s">
        <v>92</v>
      </c>
      <c r="C15" s="49" t="s">
        <v>93</v>
      </c>
      <c r="D15" s="50">
        <v>0.42</v>
      </c>
      <c r="E15" s="50">
        <v>0.42</v>
      </c>
      <c r="F15" s="50">
        <v>0.41</v>
      </c>
      <c r="G15" s="50">
        <v>0.41</v>
      </c>
      <c r="H15" s="50">
        <v>0.4</v>
      </c>
      <c r="I15" s="50">
        <v>0.42</v>
      </c>
      <c r="J15" s="50">
        <v>0.4</v>
      </c>
      <c r="K15" s="51">
        <v>5</v>
      </c>
      <c r="L15" s="52">
        <v>11</v>
      </c>
      <c r="M15" s="53">
        <v>42000000</v>
      </c>
      <c r="N15" s="53">
        <v>17320000</v>
      </c>
    </row>
    <row r="16" spans="1:14" s="5" customFormat="1" ht="30.75" customHeight="1">
      <c r="A16" s="9"/>
      <c r="B16" s="49" t="s">
        <v>148</v>
      </c>
      <c r="C16" s="49" t="s">
        <v>147</v>
      </c>
      <c r="D16" s="50">
        <v>0.53</v>
      </c>
      <c r="E16" s="50">
        <v>0.53</v>
      </c>
      <c r="F16" s="50">
        <v>0.53</v>
      </c>
      <c r="G16" s="50">
        <v>0.53</v>
      </c>
      <c r="H16" s="50">
        <v>0.52</v>
      </c>
      <c r="I16" s="50">
        <v>0.53</v>
      </c>
      <c r="J16" s="50">
        <v>0.52</v>
      </c>
      <c r="K16" s="51">
        <v>1.92</v>
      </c>
      <c r="L16" s="52">
        <v>3</v>
      </c>
      <c r="M16" s="53">
        <v>2980000</v>
      </c>
      <c r="N16" s="53">
        <v>1579400</v>
      </c>
    </row>
    <row r="17" spans="1:14" s="5" customFormat="1" ht="30.75" customHeight="1">
      <c r="A17" s="9"/>
      <c r="B17" s="27" t="s">
        <v>163</v>
      </c>
      <c r="C17" s="27" t="s">
        <v>164</v>
      </c>
      <c r="D17" s="50">
        <v>0.32</v>
      </c>
      <c r="E17" s="50">
        <v>0.34</v>
      </c>
      <c r="F17" s="50">
        <v>0.32</v>
      </c>
      <c r="G17" s="50">
        <v>0.34</v>
      </c>
      <c r="H17" s="50">
        <v>0.32</v>
      </c>
      <c r="I17" s="50">
        <v>0.34</v>
      </c>
      <c r="J17" s="50">
        <v>0.32</v>
      </c>
      <c r="K17" s="51">
        <v>6.25</v>
      </c>
      <c r="L17" s="52">
        <v>58</v>
      </c>
      <c r="M17" s="53">
        <v>148514393</v>
      </c>
      <c r="N17" s="53">
        <v>49973893.62</v>
      </c>
    </row>
    <row r="18" spans="1:14" s="5" customFormat="1" ht="30.75" customHeight="1">
      <c r="A18" s="9"/>
      <c r="B18" s="49" t="s">
        <v>141</v>
      </c>
      <c r="C18" s="49" t="s">
        <v>142</v>
      </c>
      <c r="D18" s="50">
        <v>0.2</v>
      </c>
      <c r="E18" s="50">
        <v>0.2</v>
      </c>
      <c r="F18" s="50">
        <v>0.2</v>
      </c>
      <c r="G18" s="50">
        <v>0.2</v>
      </c>
      <c r="H18" s="50">
        <v>0.2</v>
      </c>
      <c r="I18" s="50">
        <v>0.2</v>
      </c>
      <c r="J18" s="50">
        <v>0.2</v>
      </c>
      <c r="K18" s="51">
        <v>0</v>
      </c>
      <c r="L18" s="52">
        <v>11</v>
      </c>
      <c r="M18" s="53">
        <v>25000000</v>
      </c>
      <c r="N18" s="53">
        <v>5000000</v>
      </c>
    </row>
    <row r="19" spans="1:14" s="5" customFormat="1" ht="30.75" customHeight="1">
      <c r="A19" s="9"/>
      <c r="B19" s="49" t="s">
        <v>112</v>
      </c>
      <c r="C19" s="49" t="s">
        <v>113</v>
      </c>
      <c r="D19" s="50">
        <v>0.94</v>
      </c>
      <c r="E19" s="50">
        <v>0.96</v>
      </c>
      <c r="F19" s="50">
        <v>0.94</v>
      </c>
      <c r="G19" s="50">
        <v>0.95</v>
      </c>
      <c r="H19" s="50">
        <v>0.94</v>
      </c>
      <c r="I19" s="50">
        <v>0.96</v>
      </c>
      <c r="J19" s="50">
        <v>0.94</v>
      </c>
      <c r="K19" s="51">
        <v>2.13</v>
      </c>
      <c r="L19" s="52">
        <v>9</v>
      </c>
      <c r="M19" s="53">
        <v>10000000</v>
      </c>
      <c r="N19" s="53">
        <v>9544500</v>
      </c>
    </row>
    <row r="20" spans="1:14" s="5" customFormat="1" ht="30.75" customHeight="1">
      <c r="A20" s="9"/>
      <c r="B20" s="49" t="s">
        <v>246</v>
      </c>
      <c r="C20" s="49" t="s">
        <v>247</v>
      </c>
      <c r="D20" s="50">
        <v>0.74</v>
      </c>
      <c r="E20" s="50">
        <v>0.78</v>
      </c>
      <c r="F20" s="50">
        <v>0.74</v>
      </c>
      <c r="G20" s="50">
        <v>0.76</v>
      </c>
      <c r="H20" s="50">
        <v>0.73</v>
      </c>
      <c r="I20" s="50">
        <v>0.76</v>
      </c>
      <c r="J20" s="50">
        <v>0.74</v>
      </c>
      <c r="K20" s="51">
        <v>2.7</v>
      </c>
      <c r="L20" s="52">
        <v>42</v>
      </c>
      <c r="M20" s="53">
        <v>47026357</v>
      </c>
      <c r="N20" s="53">
        <v>35630067.75</v>
      </c>
    </row>
    <row r="21" spans="1:14" s="5" customFormat="1" ht="30.75" customHeight="1">
      <c r="A21" s="9"/>
      <c r="B21" s="49" t="s">
        <v>88</v>
      </c>
      <c r="C21" s="49" t="s">
        <v>89</v>
      </c>
      <c r="D21" s="50">
        <v>0.22</v>
      </c>
      <c r="E21" s="50">
        <v>0.22</v>
      </c>
      <c r="F21" s="50">
        <v>0.22</v>
      </c>
      <c r="G21" s="50">
        <v>0.22</v>
      </c>
      <c r="H21" s="50">
        <v>0.22</v>
      </c>
      <c r="I21" s="50">
        <v>0.22</v>
      </c>
      <c r="J21" s="50">
        <v>0.22</v>
      </c>
      <c r="K21" s="51">
        <v>0</v>
      </c>
      <c r="L21" s="52">
        <v>4</v>
      </c>
      <c r="M21" s="53">
        <v>6950000</v>
      </c>
      <c r="N21" s="53">
        <v>1529000</v>
      </c>
    </row>
    <row r="22" spans="1:14" s="5" customFormat="1" ht="30.75" customHeight="1">
      <c r="A22" s="9"/>
      <c r="B22" s="78" t="s">
        <v>25</v>
      </c>
      <c r="C22" s="79"/>
      <c r="D22" s="94"/>
      <c r="E22" s="95"/>
      <c r="F22" s="95"/>
      <c r="G22" s="95"/>
      <c r="H22" s="95"/>
      <c r="I22" s="95"/>
      <c r="J22" s="95"/>
      <c r="K22" s="96"/>
      <c r="L22" s="52">
        <f>SUM(L12:L21)</f>
        <v>227</v>
      </c>
      <c r="M22" s="53">
        <f>SUM(M12:M21)</f>
        <v>548182437</v>
      </c>
      <c r="N22" s="53">
        <f>SUM(N12:N21)</f>
        <v>312624191.72</v>
      </c>
    </row>
    <row r="23" spans="1:14" s="5" customFormat="1" ht="30.75" customHeight="1">
      <c r="A23" s="9"/>
      <c r="B23" s="76" t="s">
        <v>204</v>
      </c>
      <c r="C23" s="77"/>
      <c r="D23" s="77"/>
      <c r="E23" s="77"/>
      <c r="F23" s="77"/>
      <c r="G23" s="77"/>
      <c r="H23" s="77"/>
      <c r="I23" s="77"/>
      <c r="J23" s="77"/>
      <c r="K23" s="77"/>
      <c r="L23" s="77"/>
      <c r="M23" s="77"/>
      <c r="N23" s="77"/>
    </row>
    <row r="24" spans="1:14" s="5" customFormat="1" ht="30.75" customHeight="1">
      <c r="A24" s="9"/>
      <c r="B24" s="27" t="s">
        <v>202</v>
      </c>
      <c r="C24" s="27" t="s">
        <v>203</v>
      </c>
      <c r="D24" s="50">
        <v>2.95</v>
      </c>
      <c r="E24" s="50">
        <v>2.95</v>
      </c>
      <c r="F24" s="50">
        <v>2.95</v>
      </c>
      <c r="G24" s="50">
        <v>2.95</v>
      </c>
      <c r="H24" s="50">
        <v>3</v>
      </c>
      <c r="I24" s="50">
        <v>2.95</v>
      </c>
      <c r="J24" s="50">
        <v>3</v>
      </c>
      <c r="K24" s="51">
        <v>-1.67</v>
      </c>
      <c r="L24" s="52">
        <v>1</v>
      </c>
      <c r="M24" s="53">
        <v>25000</v>
      </c>
      <c r="N24" s="53">
        <v>73750</v>
      </c>
    </row>
    <row r="25" spans="1:14" s="5" customFormat="1" ht="30.75" customHeight="1">
      <c r="A25" s="9"/>
      <c r="B25" s="78" t="s">
        <v>204</v>
      </c>
      <c r="C25" s="79"/>
      <c r="D25" s="94"/>
      <c r="E25" s="95"/>
      <c r="F25" s="95"/>
      <c r="G25" s="95"/>
      <c r="H25" s="95"/>
      <c r="I25" s="95"/>
      <c r="J25" s="95"/>
      <c r="K25" s="96"/>
      <c r="L25" s="52">
        <v>1</v>
      </c>
      <c r="M25" s="53">
        <v>25000</v>
      </c>
      <c r="N25" s="53">
        <v>73750</v>
      </c>
    </row>
    <row r="26" spans="1:14" s="5" customFormat="1" ht="30.75" customHeight="1">
      <c r="A26" s="9"/>
      <c r="B26" s="76" t="s">
        <v>26</v>
      </c>
      <c r="C26" s="77"/>
      <c r="D26" s="77"/>
      <c r="E26" s="77"/>
      <c r="F26" s="77"/>
      <c r="G26" s="77"/>
      <c r="H26" s="77"/>
      <c r="I26" s="77"/>
      <c r="J26" s="77"/>
      <c r="K26" s="77"/>
      <c r="L26" s="77"/>
      <c r="M26" s="77"/>
      <c r="N26" s="77"/>
    </row>
    <row r="27" spans="1:14" s="5" customFormat="1" ht="30.75" customHeight="1">
      <c r="A27" s="9"/>
      <c r="B27" s="27" t="s">
        <v>83</v>
      </c>
      <c r="C27" s="27" t="s">
        <v>84</v>
      </c>
      <c r="D27" s="50">
        <v>13.15</v>
      </c>
      <c r="E27" s="50">
        <v>13.25</v>
      </c>
      <c r="F27" s="50">
        <v>13.15</v>
      </c>
      <c r="G27" s="50">
        <v>13.21</v>
      </c>
      <c r="H27" s="50">
        <v>13.12</v>
      </c>
      <c r="I27" s="50">
        <v>13.25</v>
      </c>
      <c r="J27" s="50">
        <v>13.12</v>
      </c>
      <c r="K27" s="51">
        <v>0.99</v>
      </c>
      <c r="L27" s="52">
        <v>4</v>
      </c>
      <c r="M27" s="53">
        <v>204000</v>
      </c>
      <c r="N27" s="53">
        <v>2695600</v>
      </c>
    </row>
    <row r="28" spans="1:14" s="5" customFormat="1" ht="30.75" customHeight="1">
      <c r="A28" s="9"/>
      <c r="B28" s="27" t="s">
        <v>128</v>
      </c>
      <c r="C28" s="27" t="s">
        <v>129</v>
      </c>
      <c r="D28" s="50">
        <v>2.08</v>
      </c>
      <c r="E28" s="50">
        <v>2.14</v>
      </c>
      <c r="F28" s="50">
        <v>2.07</v>
      </c>
      <c r="G28" s="50">
        <v>2.1</v>
      </c>
      <c r="H28" s="50">
        <v>2.07</v>
      </c>
      <c r="I28" s="50">
        <v>2.13</v>
      </c>
      <c r="J28" s="50">
        <v>2.07</v>
      </c>
      <c r="K28" s="51">
        <v>2.9</v>
      </c>
      <c r="L28" s="52">
        <v>73</v>
      </c>
      <c r="M28" s="53">
        <v>37275393</v>
      </c>
      <c r="N28" s="53">
        <v>78383437.09</v>
      </c>
    </row>
    <row r="29" spans="1:14" s="5" customFormat="1" ht="34.5" customHeight="1">
      <c r="A29" s="9"/>
      <c r="B29" s="78" t="s">
        <v>27</v>
      </c>
      <c r="C29" s="79"/>
      <c r="D29" s="80"/>
      <c r="E29" s="81"/>
      <c r="F29" s="81"/>
      <c r="G29" s="81"/>
      <c r="H29" s="81"/>
      <c r="I29" s="81"/>
      <c r="J29" s="81"/>
      <c r="K29" s="82"/>
      <c r="L29" s="30">
        <f>SUM(L27:L28)</f>
        <v>77</v>
      </c>
      <c r="M29" s="31">
        <f>SUM(M27:M28)</f>
        <v>37479393</v>
      </c>
      <c r="N29" s="31">
        <f>SUM(N27:N28)</f>
        <v>81079037.09</v>
      </c>
    </row>
    <row r="30" spans="1:14" s="5" customFormat="1" ht="30.75" customHeight="1">
      <c r="A30" s="9"/>
      <c r="B30" s="76" t="s">
        <v>29</v>
      </c>
      <c r="C30" s="77"/>
      <c r="D30" s="77"/>
      <c r="E30" s="77"/>
      <c r="F30" s="77"/>
      <c r="G30" s="77"/>
      <c r="H30" s="77"/>
      <c r="I30" s="77"/>
      <c r="J30" s="77"/>
      <c r="K30" s="77"/>
      <c r="L30" s="77"/>
      <c r="M30" s="77"/>
      <c r="N30" s="77"/>
    </row>
    <row r="31" spans="1:14" s="5" customFormat="1" ht="30.75" customHeight="1">
      <c r="A31" s="18"/>
      <c r="B31" s="27" t="s">
        <v>49</v>
      </c>
      <c r="C31" s="27" t="s">
        <v>50</v>
      </c>
      <c r="D31" s="50">
        <v>0.62</v>
      </c>
      <c r="E31" s="50">
        <v>0.62</v>
      </c>
      <c r="F31" s="50">
        <v>0.62</v>
      </c>
      <c r="G31" s="50">
        <v>0.62</v>
      </c>
      <c r="H31" s="50">
        <v>0.62</v>
      </c>
      <c r="I31" s="50">
        <v>0.62</v>
      </c>
      <c r="J31" s="50">
        <v>0.62</v>
      </c>
      <c r="K31" s="51">
        <v>0</v>
      </c>
      <c r="L31" s="52">
        <v>7</v>
      </c>
      <c r="M31" s="53">
        <v>6000000</v>
      </c>
      <c r="N31" s="53">
        <v>3720000</v>
      </c>
    </row>
    <row r="32" spans="1:14" s="5" customFormat="1" ht="30.75" customHeight="1">
      <c r="A32" s="18"/>
      <c r="B32" s="27" t="s">
        <v>170</v>
      </c>
      <c r="C32" s="27" t="s">
        <v>171</v>
      </c>
      <c r="D32" s="50">
        <v>2.75</v>
      </c>
      <c r="E32" s="50">
        <v>2.75</v>
      </c>
      <c r="F32" s="50">
        <v>2.71</v>
      </c>
      <c r="G32" s="50">
        <v>2.72</v>
      </c>
      <c r="H32" s="50">
        <v>2.75</v>
      </c>
      <c r="I32" s="50">
        <v>2.72</v>
      </c>
      <c r="J32" s="50">
        <v>2.75</v>
      </c>
      <c r="K32" s="51">
        <v>-1.09</v>
      </c>
      <c r="L32" s="52">
        <v>10</v>
      </c>
      <c r="M32" s="53">
        <v>880000</v>
      </c>
      <c r="N32" s="53">
        <v>2392700</v>
      </c>
    </row>
    <row r="33" spans="1:14" s="5" customFormat="1" ht="25.5" customHeight="1">
      <c r="A33" s="9"/>
      <c r="B33" s="78" t="s">
        <v>28</v>
      </c>
      <c r="C33" s="79"/>
      <c r="D33" s="80"/>
      <c r="E33" s="81"/>
      <c r="F33" s="81"/>
      <c r="G33" s="81"/>
      <c r="H33" s="81"/>
      <c r="I33" s="81"/>
      <c r="J33" s="81"/>
      <c r="K33" s="82"/>
      <c r="L33" s="30">
        <f>SUM(L31:L32)</f>
        <v>17</v>
      </c>
      <c r="M33" s="31">
        <f>SUM(M31:M32)</f>
        <v>6880000</v>
      </c>
      <c r="N33" s="31">
        <f>SUM(N31:N32)</f>
        <v>6112700</v>
      </c>
    </row>
    <row r="34" spans="1:14" s="5" customFormat="1" ht="33" customHeight="1">
      <c r="A34" s="9"/>
      <c r="B34" s="76" t="s">
        <v>30</v>
      </c>
      <c r="C34" s="77"/>
      <c r="D34" s="77"/>
      <c r="E34" s="77"/>
      <c r="F34" s="77"/>
      <c r="G34" s="77"/>
      <c r="H34" s="77"/>
      <c r="I34" s="77"/>
      <c r="J34" s="77"/>
      <c r="K34" s="77"/>
      <c r="L34" s="77"/>
      <c r="M34" s="77"/>
      <c r="N34" s="77"/>
    </row>
    <row r="35" spans="1:14" s="5" customFormat="1" ht="25.5" customHeight="1">
      <c r="A35" s="18"/>
      <c r="B35" s="27" t="s">
        <v>65</v>
      </c>
      <c r="C35" s="27" t="s">
        <v>66</v>
      </c>
      <c r="D35" s="50">
        <v>9</v>
      </c>
      <c r="E35" s="50">
        <v>9</v>
      </c>
      <c r="F35" s="50">
        <v>9</v>
      </c>
      <c r="G35" s="50">
        <v>9</v>
      </c>
      <c r="H35" s="50">
        <v>9</v>
      </c>
      <c r="I35" s="50">
        <v>9</v>
      </c>
      <c r="J35" s="50">
        <v>9</v>
      </c>
      <c r="K35" s="51">
        <v>0</v>
      </c>
      <c r="L35" s="52">
        <v>9</v>
      </c>
      <c r="M35" s="53">
        <v>1082500</v>
      </c>
      <c r="N35" s="53">
        <v>9742500</v>
      </c>
    </row>
    <row r="36" spans="1:14" s="5" customFormat="1" ht="25.5" customHeight="1">
      <c r="A36" s="18"/>
      <c r="B36" s="27" t="s">
        <v>156</v>
      </c>
      <c r="C36" s="27" t="s">
        <v>155</v>
      </c>
      <c r="D36" s="50">
        <v>8.5</v>
      </c>
      <c r="E36" s="50">
        <v>8.5</v>
      </c>
      <c r="F36" s="50">
        <v>8.45</v>
      </c>
      <c r="G36" s="50">
        <v>8.49</v>
      </c>
      <c r="H36" s="50">
        <v>8.5</v>
      </c>
      <c r="I36" s="50">
        <v>8.5</v>
      </c>
      <c r="J36" s="50">
        <v>8.5</v>
      </c>
      <c r="K36" s="51">
        <v>0</v>
      </c>
      <c r="L36" s="52">
        <v>6</v>
      </c>
      <c r="M36" s="53">
        <v>465000</v>
      </c>
      <c r="N36" s="53">
        <v>3946150</v>
      </c>
    </row>
    <row r="37" spans="1:14" s="5" customFormat="1" ht="25.5" customHeight="1">
      <c r="A37" s="18"/>
      <c r="B37" s="27" t="s">
        <v>217</v>
      </c>
      <c r="C37" s="27" t="s">
        <v>218</v>
      </c>
      <c r="D37" s="50">
        <v>19</v>
      </c>
      <c r="E37" s="50">
        <v>19</v>
      </c>
      <c r="F37" s="50">
        <v>18</v>
      </c>
      <c r="G37" s="50">
        <v>18.6</v>
      </c>
      <c r="H37" s="50">
        <v>19.28</v>
      </c>
      <c r="I37" s="50">
        <v>19</v>
      </c>
      <c r="J37" s="50">
        <v>20</v>
      </c>
      <c r="K37" s="51">
        <v>-5</v>
      </c>
      <c r="L37" s="52">
        <v>5</v>
      </c>
      <c r="M37" s="53">
        <v>150000</v>
      </c>
      <c r="N37" s="53">
        <v>2790000</v>
      </c>
    </row>
    <row r="38" spans="1:14" s="5" customFormat="1" ht="25.5" customHeight="1">
      <c r="A38" s="18"/>
      <c r="B38" s="27" t="s">
        <v>153</v>
      </c>
      <c r="C38" s="27" t="s">
        <v>154</v>
      </c>
      <c r="D38" s="50">
        <v>5.71</v>
      </c>
      <c r="E38" s="50">
        <v>5.9</v>
      </c>
      <c r="F38" s="50">
        <v>5.71</v>
      </c>
      <c r="G38" s="50">
        <v>5.86</v>
      </c>
      <c r="H38" s="50">
        <v>5.89</v>
      </c>
      <c r="I38" s="50">
        <v>5.9</v>
      </c>
      <c r="J38" s="50">
        <v>5.89</v>
      </c>
      <c r="K38" s="51">
        <v>0.17</v>
      </c>
      <c r="L38" s="52">
        <v>8</v>
      </c>
      <c r="M38" s="53">
        <v>195000</v>
      </c>
      <c r="N38" s="53">
        <v>1142950</v>
      </c>
    </row>
    <row r="39" spans="1:14" s="5" customFormat="1" ht="25.5" customHeight="1">
      <c r="A39" s="18"/>
      <c r="B39" s="78" t="s">
        <v>243</v>
      </c>
      <c r="C39" s="79"/>
      <c r="D39" s="80"/>
      <c r="E39" s="81"/>
      <c r="F39" s="81"/>
      <c r="G39" s="81"/>
      <c r="H39" s="81"/>
      <c r="I39" s="81"/>
      <c r="J39" s="81"/>
      <c r="K39" s="82"/>
      <c r="L39" s="30">
        <f>SUM(L35:L38)</f>
        <v>28</v>
      </c>
      <c r="M39" s="31">
        <f>SUM(M35:M38)</f>
        <v>1892500</v>
      </c>
      <c r="N39" s="31">
        <f>SUM(N35:N38)</f>
        <v>17621600</v>
      </c>
    </row>
    <row r="40" spans="1:14" s="5" customFormat="1" ht="30.75" customHeight="1">
      <c r="A40" s="18"/>
      <c r="B40" s="77" t="s">
        <v>40</v>
      </c>
      <c r="C40" s="77"/>
      <c r="D40" s="77"/>
      <c r="E40" s="77"/>
      <c r="F40" s="77"/>
      <c r="G40" s="77"/>
      <c r="H40" s="77"/>
      <c r="I40" s="77"/>
      <c r="J40" s="77"/>
      <c r="K40" s="77"/>
      <c r="L40" s="77"/>
      <c r="M40" s="77"/>
      <c r="N40" s="77"/>
    </row>
    <row r="41" spans="1:14" s="5" customFormat="1" ht="30.75" customHeight="1">
      <c r="A41" s="18"/>
      <c r="B41" s="27" t="s">
        <v>79</v>
      </c>
      <c r="C41" s="27" t="s">
        <v>80</v>
      </c>
      <c r="D41" s="50">
        <v>2.65</v>
      </c>
      <c r="E41" s="50">
        <v>2.65</v>
      </c>
      <c r="F41" s="50">
        <v>2.65</v>
      </c>
      <c r="G41" s="50">
        <v>2.65</v>
      </c>
      <c r="H41" s="50">
        <v>2.66</v>
      </c>
      <c r="I41" s="50">
        <v>2.65</v>
      </c>
      <c r="J41" s="50">
        <v>2.65</v>
      </c>
      <c r="K41" s="51">
        <v>0</v>
      </c>
      <c r="L41" s="52">
        <v>4</v>
      </c>
      <c r="M41" s="53">
        <v>736036</v>
      </c>
      <c r="N41" s="53">
        <v>1950495.4</v>
      </c>
    </row>
    <row r="42" spans="1:14" s="5" customFormat="1" ht="30.75" customHeight="1">
      <c r="A42" s="18"/>
      <c r="B42" s="27" t="s">
        <v>205</v>
      </c>
      <c r="C42" s="27" t="s">
        <v>206</v>
      </c>
      <c r="D42" s="50">
        <v>6.08</v>
      </c>
      <c r="E42" s="50">
        <v>6.08</v>
      </c>
      <c r="F42" s="50">
        <v>6.03</v>
      </c>
      <c r="G42" s="50">
        <v>6.05</v>
      </c>
      <c r="H42" s="50">
        <v>6.09</v>
      </c>
      <c r="I42" s="50">
        <v>6.04</v>
      </c>
      <c r="J42" s="50">
        <v>6.08</v>
      </c>
      <c r="K42" s="51">
        <v>-0.66</v>
      </c>
      <c r="L42" s="52">
        <v>42</v>
      </c>
      <c r="M42" s="53">
        <v>2973000</v>
      </c>
      <c r="N42" s="53">
        <v>17975370</v>
      </c>
    </row>
    <row r="43" spans="1:14" s="5" customFormat="1" ht="30.75" customHeight="1">
      <c r="A43" s="18"/>
      <c r="B43" s="78" t="s">
        <v>207</v>
      </c>
      <c r="C43" s="79"/>
      <c r="D43" s="80"/>
      <c r="E43" s="81"/>
      <c r="F43" s="81"/>
      <c r="G43" s="81"/>
      <c r="H43" s="81"/>
      <c r="I43" s="81"/>
      <c r="J43" s="81"/>
      <c r="K43" s="82"/>
      <c r="L43" s="30">
        <f>SUM(L41:L42)</f>
        <v>46</v>
      </c>
      <c r="M43" s="31">
        <f>SUM(M41:M42)</f>
        <v>3709036</v>
      </c>
      <c r="N43" s="31">
        <f>SUM(N41:N42)</f>
        <v>19925865.4</v>
      </c>
    </row>
    <row r="44" spans="1:14" s="5" customFormat="1" ht="30.75" customHeight="1">
      <c r="A44" s="18"/>
      <c r="B44" s="87" t="s">
        <v>60</v>
      </c>
      <c r="C44" s="88"/>
      <c r="D44" s="80"/>
      <c r="E44" s="81"/>
      <c r="F44" s="81"/>
      <c r="G44" s="81"/>
      <c r="H44" s="81"/>
      <c r="I44" s="81"/>
      <c r="J44" s="81"/>
      <c r="K44" s="82"/>
      <c r="L44" s="30">
        <f>L43+L39+L33+L29+L25+L22</f>
        <v>396</v>
      </c>
      <c r="M44" s="31">
        <f>M43+M39+M33+M29+M25+M22</f>
        <v>598168366</v>
      </c>
      <c r="N44" s="31">
        <f>N43+N39+N33+N29+N25+N22</f>
        <v>437437144.21000004</v>
      </c>
    </row>
    <row r="45" spans="2:14" s="5" customFormat="1" ht="30.75" customHeight="1">
      <c r="B45" s="101" t="s">
        <v>266</v>
      </c>
      <c r="C45" s="102"/>
      <c r="D45" s="102"/>
      <c r="E45" s="102"/>
      <c r="F45" s="102"/>
      <c r="G45" s="102"/>
      <c r="H45" s="102"/>
      <c r="I45" s="102"/>
      <c r="J45" s="102"/>
      <c r="K45" s="102"/>
      <c r="L45" s="102"/>
      <c r="M45" s="102"/>
      <c r="N45" s="103"/>
    </row>
    <row r="46" spans="2:14" s="5" customFormat="1" ht="35.25" customHeight="1">
      <c r="B46" s="99" t="s">
        <v>244</v>
      </c>
      <c r="C46" s="100"/>
      <c r="D46" s="83" t="s">
        <v>245</v>
      </c>
      <c r="E46" s="84"/>
      <c r="F46" s="84"/>
      <c r="G46" s="84"/>
      <c r="H46" s="84"/>
      <c r="I46" s="84"/>
      <c r="J46" s="84"/>
      <c r="K46" s="84"/>
      <c r="L46" s="84"/>
      <c r="M46" s="84"/>
      <c r="N46" s="85"/>
    </row>
    <row r="47" spans="2:14" s="5" customFormat="1" ht="51" customHeight="1">
      <c r="B47" s="97" t="s">
        <v>232</v>
      </c>
      <c r="C47" s="98"/>
      <c r="D47" s="74" t="s">
        <v>235</v>
      </c>
      <c r="E47" s="74"/>
      <c r="F47" s="74"/>
      <c r="G47" s="74"/>
      <c r="H47" s="74"/>
      <c r="I47" s="74"/>
      <c r="J47" s="74"/>
      <c r="K47" s="74"/>
      <c r="L47" s="74"/>
      <c r="M47" s="74"/>
      <c r="N47" s="75"/>
    </row>
    <row r="48" spans="2:14" s="5" customFormat="1" ht="72" customHeight="1">
      <c r="B48" s="97" t="s">
        <v>233</v>
      </c>
      <c r="C48" s="98"/>
      <c r="D48" s="74" t="s">
        <v>236</v>
      </c>
      <c r="E48" s="74"/>
      <c r="F48" s="74"/>
      <c r="G48" s="74"/>
      <c r="H48" s="74"/>
      <c r="I48" s="74"/>
      <c r="J48" s="74"/>
      <c r="K48" s="74"/>
      <c r="L48" s="74"/>
      <c r="M48" s="74"/>
      <c r="N48" s="75"/>
    </row>
    <row r="49" spans="2:14" s="5" customFormat="1" ht="45" customHeight="1">
      <c r="B49" s="89" t="s">
        <v>64</v>
      </c>
      <c r="C49" s="90"/>
      <c r="D49" s="90"/>
      <c r="E49" s="90"/>
      <c r="F49" s="90"/>
      <c r="G49" s="90"/>
      <c r="H49" s="90"/>
      <c r="I49" s="90"/>
      <c r="J49" s="90"/>
      <c r="K49" s="90"/>
      <c r="L49" s="90"/>
      <c r="M49" s="90"/>
      <c r="N49" s="91"/>
    </row>
    <row r="52" ht="14.25">
      <c r="N52" s="2"/>
    </row>
    <row r="53" ht="14.25">
      <c r="N53" s="2"/>
    </row>
    <row r="57" ht="14.25">
      <c r="A57"/>
    </row>
    <row r="58" ht="14.25">
      <c r="A58"/>
    </row>
    <row r="59" ht="14.25">
      <c r="A59"/>
    </row>
    <row r="60" ht="14.25">
      <c r="A60"/>
    </row>
    <row r="61" spans="1:13" ht="14.25">
      <c r="A61"/>
      <c r="M61" s="2"/>
    </row>
    <row r="62" spans="1:13" ht="14.25">
      <c r="A62"/>
      <c r="M62" s="2"/>
    </row>
    <row r="63" spans="1:13" ht="14.25">
      <c r="A63"/>
      <c r="M63" s="2"/>
    </row>
    <row r="64" spans="1:13" ht="14.25">
      <c r="A64"/>
      <c r="M64" s="2"/>
    </row>
    <row r="65" spans="1:13" ht="14.25">
      <c r="A65"/>
      <c r="M65" s="2"/>
    </row>
    <row r="66" spans="1:13" ht="14.25">
      <c r="A66"/>
      <c r="M66" s="2"/>
    </row>
    <row r="67" spans="1:13" ht="14.25">
      <c r="A67"/>
      <c r="M67" s="2"/>
    </row>
    <row r="68" ht="14.25">
      <c r="M68" s="2"/>
    </row>
    <row r="69" ht="14.25">
      <c r="M69" s="2"/>
    </row>
    <row r="70" ht="14.25">
      <c r="M70" s="2"/>
    </row>
    <row r="71" ht="14.25">
      <c r="M71" s="2"/>
    </row>
  </sheetData>
  <sheetProtection/>
  <mergeCells count="34">
    <mergeCell ref="C5:D5"/>
    <mergeCell ref="E9:K9"/>
    <mergeCell ref="B11:N11"/>
    <mergeCell ref="B43:C43"/>
    <mergeCell ref="B23:N23"/>
    <mergeCell ref="D25:K25"/>
    <mergeCell ref="B25:C25"/>
    <mergeCell ref="B49:N49"/>
    <mergeCell ref="B1:E1"/>
    <mergeCell ref="C3:E3"/>
    <mergeCell ref="B22:C22"/>
    <mergeCell ref="D22:K22"/>
    <mergeCell ref="C4:E4"/>
    <mergeCell ref="D48:N48"/>
    <mergeCell ref="B47:C47"/>
    <mergeCell ref="B48:C48"/>
    <mergeCell ref="B46:C46"/>
    <mergeCell ref="C6:D6"/>
    <mergeCell ref="B26:N26"/>
    <mergeCell ref="B44:C44"/>
    <mergeCell ref="D44:K44"/>
    <mergeCell ref="B29:C29"/>
    <mergeCell ref="D29:K29"/>
    <mergeCell ref="D43:K43"/>
    <mergeCell ref="B40:N40"/>
    <mergeCell ref="B33:C33"/>
    <mergeCell ref="D47:N47"/>
    <mergeCell ref="B34:N34"/>
    <mergeCell ref="B39:C39"/>
    <mergeCell ref="D39:K39"/>
    <mergeCell ref="D33:K33"/>
    <mergeCell ref="B30:N30"/>
    <mergeCell ref="D46:N46"/>
    <mergeCell ref="B45:N45"/>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22"/>
  <sheetViews>
    <sheetView rightToLeft="1" zoomScale="90" zoomScaleNormal="90" zoomScalePageLayoutView="0" workbookViewId="0" topLeftCell="A1">
      <selection activeCell="B6" sqref="B6:F6"/>
    </sheetView>
  </sheetViews>
  <sheetFormatPr defaultColWidth="9.140625" defaultRowHeight="15"/>
  <cols>
    <col min="1" max="1" width="3.7109375" style="5" customWidth="1"/>
    <col min="2" max="2" width="25.28125" style="5" bestFit="1" customWidth="1"/>
    <col min="3" max="3" width="12.421875" style="5" customWidth="1"/>
    <col min="4" max="4" width="11.57421875" style="5" customWidth="1"/>
    <col min="5" max="5" width="16.28125" style="5" customWidth="1"/>
    <col min="6" max="6" width="20.7109375" style="5" customWidth="1"/>
    <col min="7" max="16384" width="9.00390625" style="5" customWidth="1"/>
  </cols>
  <sheetData>
    <row r="1" spans="2:3" ht="27" customHeight="1">
      <c r="B1" s="112" t="s">
        <v>0</v>
      </c>
      <c r="C1" s="112"/>
    </row>
    <row r="2" spans="2:3" ht="18" customHeight="1">
      <c r="B2" s="64" t="s">
        <v>267</v>
      </c>
      <c r="C2" s="64"/>
    </row>
    <row r="3" spans="2:4" ht="21.75" customHeight="1">
      <c r="B3" s="112"/>
      <c r="C3" s="112"/>
      <c r="D3" s="112"/>
    </row>
    <row r="4" spans="2:6" ht="21.75" customHeight="1">
      <c r="B4" s="108" t="s">
        <v>268</v>
      </c>
      <c r="C4" s="108"/>
      <c r="D4" s="108"/>
      <c r="E4" s="108"/>
      <c r="F4" s="108"/>
    </row>
    <row r="5" spans="2:6" ht="21.75" customHeight="1">
      <c r="B5" s="65" t="s">
        <v>12</v>
      </c>
      <c r="C5" s="66" t="s">
        <v>13</v>
      </c>
      <c r="D5" s="66" t="s">
        <v>4</v>
      </c>
      <c r="E5" s="66" t="s">
        <v>22</v>
      </c>
      <c r="F5" s="66" t="s">
        <v>23</v>
      </c>
    </row>
    <row r="6" spans="2:6" ht="21.75" customHeight="1">
      <c r="B6" s="109" t="s">
        <v>24</v>
      </c>
      <c r="C6" s="110"/>
      <c r="D6" s="110"/>
      <c r="E6" s="110"/>
      <c r="F6" s="111"/>
    </row>
    <row r="7" spans="2:6" ht="21.75" customHeight="1">
      <c r="B7" s="67" t="s">
        <v>269</v>
      </c>
      <c r="C7" s="68" t="s">
        <v>93</v>
      </c>
      <c r="D7" s="69">
        <v>4</v>
      </c>
      <c r="E7" s="69">
        <v>8000000</v>
      </c>
      <c r="F7" s="69">
        <v>3360000</v>
      </c>
    </row>
    <row r="8" spans="2:6" ht="21.75" customHeight="1">
      <c r="B8" s="67" t="s">
        <v>126</v>
      </c>
      <c r="C8" s="68" t="s">
        <v>127</v>
      </c>
      <c r="D8" s="69">
        <v>38</v>
      </c>
      <c r="E8" s="69">
        <v>125000000</v>
      </c>
      <c r="F8" s="69">
        <v>97960000</v>
      </c>
    </row>
    <row r="9" spans="2:6" ht="21.75" customHeight="1">
      <c r="B9" s="67" t="s">
        <v>270</v>
      </c>
      <c r="C9" s="68" t="s">
        <v>164</v>
      </c>
      <c r="D9" s="69">
        <v>31</v>
      </c>
      <c r="E9" s="69">
        <v>100000000</v>
      </c>
      <c r="F9" s="69">
        <v>33800000</v>
      </c>
    </row>
    <row r="10" spans="2:6" ht="21.75" customHeight="1">
      <c r="B10" s="67" t="s">
        <v>112</v>
      </c>
      <c r="C10" s="68" t="s">
        <v>113</v>
      </c>
      <c r="D10" s="69">
        <v>9</v>
      </c>
      <c r="E10" s="69">
        <v>10000000</v>
      </c>
      <c r="F10" s="69">
        <v>9544500</v>
      </c>
    </row>
    <row r="11" spans="2:6" ht="21.75" customHeight="1">
      <c r="B11" s="113" t="s">
        <v>25</v>
      </c>
      <c r="C11" s="114"/>
      <c r="D11" s="69">
        <f>SUM(D7:D10)</f>
        <v>82</v>
      </c>
      <c r="E11" s="69">
        <f>SUM(E7:E10)</f>
        <v>243000000</v>
      </c>
      <c r="F11" s="69">
        <f>SUM(F7:F10)</f>
        <v>144664500</v>
      </c>
    </row>
    <row r="12" spans="2:6" ht="21.75" customHeight="1">
      <c r="B12" s="109" t="s">
        <v>26</v>
      </c>
      <c r="C12" s="110"/>
      <c r="D12" s="110"/>
      <c r="E12" s="110"/>
      <c r="F12" s="111"/>
    </row>
    <row r="13" spans="2:6" ht="21.75" customHeight="1">
      <c r="B13" s="67" t="s">
        <v>271</v>
      </c>
      <c r="C13" s="68" t="s">
        <v>129</v>
      </c>
      <c r="D13" s="69">
        <v>42</v>
      </c>
      <c r="E13" s="69">
        <v>25500000</v>
      </c>
      <c r="F13" s="69">
        <v>53815700</v>
      </c>
    </row>
    <row r="14" spans="2:6" ht="21.75" customHeight="1">
      <c r="B14" s="106" t="s">
        <v>27</v>
      </c>
      <c r="C14" s="107"/>
      <c r="D14" s="69">
        <f>SUM(D13)</f>
        <v>42</v>
      </c>
      <c r="E14" s="69">
        <f>SUM(E13)</f>
        <v>25500000</v>
      </c>
      <c r="F14" s="69">
        <f>SUM(F13)</f>
        <v>53815700</v>
      </c>
    </row>
    <row r="15" spans="2:6" ht="21" customHeight="1">
      <c r="B15" s="106" t="s">
        <v>272</v>
      </c>
      <c r="C15" s="107"/>
      <c r="D15" s="69">
        <f>D14+D11</f>
        <v>124</v>
      </c>
      <c r="E15" s="69">
        <f>E14+E11</f>
        <v>268500000</v>
      </c>
      <c r="F15" s="69">
        <f>F14+F11</f>
        <v>198480200</v>
      </c>
    </row>
    <row r="16" spans="2:6" ht="18">
      <c r="B16" s="70"/>
      <c r="C16" s="70"/>
      <c r="D16" s="70"/>
      <c r="E16" s="70"/>
      <c r="F16" s="70"/>
    </row>
    <row r="17" spans="2:6" ht="18">
      <c r="B17" s="108" t="s">
        <v>273</v>
      </c>
      <c r="C17" s="108"/>
      <c r="D17" s="108"/>
      <c r="E17" s="108"/>
      <c r="F17" s="108"/>
    </row>
    <row r="18" spans="2:6" ht="21.75" customHeight="1">
      <c r="B18" s="71" t="s">
        <v>12</v>
      </c>
      <c r="C18" s="72" t="s">
        <v>13</v>
      </c>
      <c r="D18" s="72" t="s">
        <v>4</v>
      </c>
      <c r="E18" s="72" t="s">
        <v>22</v>
      </c>
      <c r="F18" s="72" t="s">
        <v>23</v>
      </c>
    </row>
    <row r="19" spans="2:6" ht="21.75" customHeight="1">
      <c r="B19" s="109" t="s">
        <v>26</v>
      </c>
      <c r="C19" s="110"/>
      <c r="D19" s="110"/>
      <c r="E19" s="110"/>
      <c r="F19" s="111"/>
    </row>
    <row r="20" spans="2:6" ht="21.75" customHeight="1">
      <c r="B20" s="67" t="s">
        <v>271</v>
      </c>
      <c r="C20" s="68" t="s">
        <v>129</v>
      </c>
      <c r="D20" s="69">
        <v>27</v>
      </c>
      <c r="E20" s="69">
        <v>16810000</v>
      </c>
      <c r="F20" s="69">
        <v>35408400</v>
      </c>
    </row>
    <row r="21" spans="2:6" ht="21.75" customHeight="1">
      <c r="B21" s="106" t="s">
        <v>27</v>
      </c>
      <c r="C21" s="107"/>
      <c r="D21" s="69">
        <f>SUM(D20)</f>
        <v>27</v>
      </c>
      <c r="E21" s="69">
        <f>SUM(E20)</f>
        <v>16810000</v>
      </c>
      <c r="F21" s="69">
        <f>SUM(F20)</f>
        <v>35408400</v>
      </c>
    </row>
    <row r="22" spans="2:6" ht="18">
      <c r="B22" s="106" t="s">
        <v>272</v>
      </c>
      <c r="C22" s="107"/>
      <c r="D22" s="69">
        <v>27</v>
      </c>
      <c r="E22" s="69">
        <v>16810000</v>
      </c>
      <c r="F22" s="69">
        <v>35408400</v>
      </c>
    </row>
  </sheetData>
  <sheetProtection/>
  <mergeCells count="12">
    <mergeCell ref="B1:C1"/>
    <mergeCell ref="B3:D3"/>
    <mergeCell ref="B4:F4"/>
    <mergeCell ref="B6:F6"/>
    <mergeCell ref="B11:C11"/>
    <mergeCell ref="B12:F12"/>
    <mergeCell ref="B14:C14"/>
    <mergeCell ref="B15:C15"/>
    <mergeCell ref="B17:F17"/>
    <mergeCell ref="B19:F19"/>
    <mergeCell ref="B21:C21"/>
    <mergeCell ref="B22:C22"/>
  </mergeCells>
  <printOptions/>
  <pageMargins left="0" right="0" top="0" bottom="0"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1:L54"/>
  <sheetViews>
    <sheetView rightToLeft="1" zoomScalePageLayoutView="0" workbookViewId="0" topLeftCell="A1">
      <selection activeCell="B1" sqref="B1:H1"/>
    </sheetView>
  </sheetViews>
  <sheetFormatPr defaultColWidth="9.140625" defaultRowHeight="13.5" customHeight="1"/>
  <cols>
    <col min="1" max="1" width="1.28515625" style="16" customWidth="1"/>
    <col min="2" max="2" width="21.140625" style="16" customWidth="1"/>
    <col min="3" max="3" width="10.00390625" style="16" customWidth="1"/>
    <col min="4" max="4" width="11.421875" style="16" customWidth="1"/>
    <col min="5" max="5" width="11.140625" style="16" customWidth="1"/>
    <col min="6" max="6" width="12.28125" style="16" customWidth="1"/>
    <col min="7" max="7" width="14.00390625" style="16" customWidth="1"/>
    <col min="8" max="8" width="15.8515625" style="16" customWidth="1"/>
    <col min="9" max="16384" width="9.00390625" style="16" customWidth="1"/>
  </cols>
  <sheetData>
    <row r="1" spans="2:10" ht="23.25" customHeight="1">
      <c r="B1" s="119" t="s">
        <v>258</v>
      </c>
      <c r="C1" s="119"/>
      <c r="D1" s="119"/>
      <c r="E1" s="119"/>
      <c r="F1" s="119"/>
      <c r="G1" s="119"/>
      <c r="H1" s="119"/>
      <c r="I1" s="25"/>
      <c r="J1" s="25"/>
    </row>
    <row r="2" spans="2:8" ht="33.75" customHeight="1">
      <c r="B2" s="22" t="s">
        <v>12</v>
      </c>
      <c r="C2" s="23" t="s">
        <v>13</v>
      </c>
      <c r="D2" s="23" t="s">
        <v>133</v>
      </c>
      <c r="E2" s="23" t="s">
        <v>19</v>
      </c>
      <c r="F2" s="22" t="s">
        <v>31</v>
      </c>
      <c r="G2" s="23" t="s">
        <v>32</v>
      </c>
      <c r="H2" s="23" t="s">
        <v>47</v>
      </c>
    </row>
    <row r="3" spans="2:8" ht="15" customHeight="1">
      <c r="B3" s="115" t="s">
        <v>24</v>
      </c>
      <c r="C3" s="115"/>
      <c r="D3" s="115"/>
      <c r="E3" s="115"/>
      <c r="F3" s="115"/>
      <c r="G3" s="115"/>
      <c r="H3" s="115"/>
    </row>
    <row r="4" spans="2:11" ht="15" customHeight="1">
      <c r="B4" s="56" t="s">
        <v>86</v>
      </c>
      <c r="C4" s="56" t="s">
        <v>87</v>
      </c>
      <c r="D4" s="50">
        <v>0.38</v>
      </c>
      <c r="E4" s="50">
        <v>0.38</v>
      </c>
      <c r="F4" s="29" t="s">
        <v>53</v>
      </c>
      <c r="G4" s="24" t="s">
        <v>34</v>
      </c>
      <c r="H4" s="24" t="s">
        <v>34</v>
      </c>
      <c r="I4" s="57"/>
      <c r="J4" s="57"/>
      <c r="K4" s="54"/>
    </row>
    <row r="5" spans="2:12" ht="15" customHeight="1">
      <c r="B5" s="49" t="s">
        <v>219</v>
      </c>
      <c r="C5" s="49" t="s">
        <v>220</v>
      </c>
      <c r="D5" s="50">
        <v>1.15</v>
      </c>
      <c r="E5" s="50">
        <v>1.15</v>
      </c>
      <c r="F5" s="29" t="s">
        <v>53</v>
      </c>
      <c r="G5" s="24" t="s">
        <v>34</v>
      </c>
      <c r="H5" s="24" t="s">
        <v>34</v>
      </c>
      <c r="I5" s="57"/>
      <c r="J5" s="57"/>
      <c r="K5" s="57"/>
      <c r="L5" s="54"/>
    </row>
    <row r="6" spans="2:12" ht="15" customHeight="1">
      <c r="B6" s="27" t="s">
        <v>134</v>
      </c>
      <c r="C6" s="27" t="s">
        <v>135</v>
      </c>
      <c r="D6" s="50">
        <v>0.33</v>
      </c>
      <c r="E6" s="50">
        <v>0.33</v>
      </c>
      <c r="F6" s="29" t="s">
        <v>53</v>
      </c>
      <c r="G6" s="24" t="s">
        <v>34</v>
      </c>
      <c r="H6" s="24" t="s">
        <v>34</v>
      </c>
      <c r="I6" s="57"/>
      <c r="J6" s="57"/>
      <c r="K6" s="57"/>
      <c r="L6" s="54"/>
    </row>
    <row r="7" spans="2:12" ht="15" customHeight="1">
      <c r="B7" s="27" t="s">
        <v>107</v>
      </c>
      <c r="C7" s="27" t="s">
        <v>108</v>
      </c>
      <c r="D7" s="50">
        <v>0.18</v>
      </c>
      <c r="E7" s="54">
        <v>0.18</v>
      </c>
      <c r="F7" s="29" t="s">
        <v>53</v>
      </c>
      <c r="G7" s="24" t="s">
        <v>34</v>
      </c>
      <c r="H7" s="24" t="s">
        <v>34</v>
      </c>
      <c r="I7" s="57"/>
      <c r="J7" s="57"/>
      <c r="K7" s="54"/>
      <c r="L7" s="54"/>
    </row>
    <row r="8" spans="2:12" ht="15" customHeight="1">
      <c r="B8" s="49" t="s">
        <v>99</v>
      </c>
      <c r="C8" s="49" t="s">
        <v>100</v>
      </c>
      <c r="D8" s="50">
        <v>0.9</v>
      </c>
      <c r="E8" s="50">
        <v>0.9</v>
      </c>
      <c r="F8" s="29" t="s">
        <v>53</v>
      </c>
      <c r="G8" s="24" t="s">
        <v>34</v>
      </c>
      <c r="H8" s="24" t="s">
        <v>34</v>
      </c>
      <c r="I8" s="57"/>
      <c r="J8" s="57"/>
      <c r="K8" s="54"/>
      <c r="L8" s="54"/>
    </row>
    <row r="9" spans="2:12" ht="15" customHeight="1">
      <c r="B9" s="27" t="s">
        <v>74</v>
      </c>
      <c r="C9" s="27" t="s">
        <v>75</v>
      </c>
      <c r="D9" s="50">
        <v>0.28</v>
      </c>
      <c r="E9" s="50">
        <v>0.28</v>
      </c>
      <c r="F9" s="29" t="s">
        <v>53</v>
      </c>
      <c r="G9" s="24" t="s">
        <v>34</v>
      </c>
      <c r="H9" s="24" t="s">
        <v>34</v>
      </c>
      <c r="L9" s="54"/>
    </row>
    <row r="10" spans="2:12" ht="15" customHeight="1">
      <c r="B10" s="27" t="s">
        <v>168</v>
      </c>
      <c r="C10" s="27" t="s">
        <v>169</v>
      </c>
      <c r="D10" s="50">
        <v>0.47</v>
      </c>
      <c r="E10" s="54">
        <v>0.49</v>
      </c>
      <c r="F10" s="29" t="s">
        <v>53</v>
      </c>
      <c r="G10" s="24" t="s">
        <v>34</v>
      </c>
      <c r="H10" s="24" t="s">
        <v>34</v>
      </c>
      <c r="I10" s="57"/>
      <c r="J10" s="57"/>
      <c r="K10" s="54"/>
      <c r="L10" s="54"/>
    </row>
    <row r="11" spans="2:12" ht="15" customHeight="1">
      <c r="B11" s="27" t="s">
        <v>165</v>
      </c>
      <c r="C11" s="27" t="s">
        <v>166</v>
      </c>
      <c r="D11" s="50">
        <v>1.15</v>
      </c>
      <c r="E11" s="50">
        <v>1.15</v>
      </c>
      <c r="F11" s="29" t="s">
        <v>53</v>
      </c>
      <c r="G11" s="24" t="s">
        <v>34</v>
      </c>
      <c r="H11" s="24" t="s">
        <v>34</v>
      </c>
      <c r="I11" s="57"/>
      <c r="J11" s="57"/>
      <c r="K11" s="54"/>
      <c r="L11" s="54"/>
    </row>
    <row r="12" spans="2:10" ht="15" customHeight="1">
      <c r="B12" s="115" t="s">
        <v>48</v>
      </c>
      <c r="C12" s="115"/>
      <c r="D12" s="115"/>
      <c r="E12" s="115"/>
      <c r="F12" s="115"/>
      <c r="G12" s="115"/>
      <c r="H12" s="115"/>
      <c r="I12" s="17"/>
      <c r="J12" s="17"/>
    </row>
    <row r="13" spans="2:10" ht="15" customHeight="1">
      <c r="B13" s="27" t="s">
        <v>97</v>
      </c>
      <c r="C13" s="27" t="s">
        <v>98</v>
      </c>
      <c r="D13" s="28">
        <v>0.33</v>
      </c>
      <c r="E13" s="50">
        <v>0.33</v>
      </c>
      <c r="F13" s="29" t="s">
        <v>53</v>
      </c>
      <c r="G13" s="24" t="s">
        <v>34</v>
      </c>
      <c r="H13" s="24" t="s">
        <v>34</v>
      </c>
      <c r="I13" s="17"/>
      <c r="J13" s="17"/>
    </row>
    <row r="14" spans="2:10" ht="15" customHeight="1">
      <c r="B14" s="27" t="s">
        <v>122</v>
      </c>
      <c r="C14" s="27" t="s">
        <v>123</v>
      </c>
      <c r="D14" s="50">
        <v>0.89</v>
      </c>
      <c r="E14" s="50">
        <v>0.89</v>
      </c>
      <c r="F14" s="29" t="s">
        <v>53</v>
      </c>
      <c r="G14" s="24" t="s">
        <v>34</v>
      </c>
      <c r="H14" s="24" t="s">
        <v>34</v>
      </c>
      <c r="I14" s="17"/>
      <c r="J14" s="17"/>
    </row>
    <row r="15" spans="2:10" ht="15" customHeight="1">
      <c r="B15" s="27" t="s">
        <v>263</v>
      </c>
      <c r="C15" s="27" t="s">
        <v>264</v>
      </c>
      <c r="D15" s="50">
        <v>0.39</v>
      </c>
      <c r="E15" s="50">
        <v>0.39</v>
      </c>
      <c r="F15" s="29" t="s">
        <v>53</v>
      </c>
      <c r="G15" s="24" t="s">
        <v>34</v>
      </c>
      <c r="H15" s="24" t="s">
        <v>34</v>
      </c>
      <c r="I15" s="17"/>
      <c r="J15" s="17"/>
    </row>
    <row r="16" spans="2:10" ht="15" customHeight="1">
      <c r="B16" s="27" t="s">
        <v>139</v>
      </c>
      <c r="C16" s="27" t="s">
        <v>140</v>
      </c>
      <c r="D16" s="50">
        <v>0.51</v>
      </c>
      <c r="E16" s="50">
        <v>0.51</v>
      </c>
      <c r="F16" s="29" t="s">
        <v>53</v>
      </c>
      <c r="G16" s="24" t="s">
        <v>34</v>
      </c>
      <c r="H16" s="24" t="s">
        <v>34</v>
      </c>
      <c r="I16" s="17"/>
      <c r="J16" s="17"/>
    </row>
    <row r="17" spans="2:11" ht="15" customHeight="1">
      <c r="B17" s="115" t="s">
        <v>35</v>
      </c>
      <c r="C17" s="115"/>
      <c r="D17" s="115"/>
      <c r="E17" s="115"/>
      <c r="F17" s="115"/>
      <c r="G17" s="115"/>
      <c r="H17" s="115"/>
      <c r="I17" s="55"/>
      <c r="J17" s="55"/>
      <c r="K17" s="54"/>
    </row>
    <row r="18" spans="2:8" ht="15" customHeight="1">
      <c r="B18" s="27" t="s">
        <v>120</v>
      </c>
      <c r="C18" s="27" t="s">
        <v>121</v>
      </c>
      <c r="D18" s="28">
        <v>0.89</v>
      </c>
      <c r="E18" s="50">
        <v>0.89</v>
      </c>
      <c r="F18" s="29" t="s">
        <v>53</v>
      </c>
      <c r="G18" s="24" t="s">
        <v>34</v>
      </c>
      <c r="H18" s="24" t="s">
        <v>34</v>
      </c>
    </row>
    <row r="19" spans="2:8" ht="15" customHeight="1">
      <c r="B19" s="27" t="s">
        <v>90</v>
      </c>
      <c r="C19" s="27" t="s">
        <v>91</v>
      </c>
      <c r="D19" s="50">
        <v>0.42</v>
      </c>
      <c r="E19" s="54">
        <v>0.42</v>
      </c>
      <c r="F19" s="29" t="s">
        <v>53</v>
      </c>
      <c r="G19" s="24" t="s">
        <v>34</v>
      </c>
      <c r="H19" s="24" t="s">
        <v>34</v>
      </c>
    </row>
    <row r="20" spans="2:8" ht="15" customHeight="1">
      <c r="B20" s="115" t="s">
        <v>26</v>
      </c>
      <c r="C20" s="115"/>
      <c r="D20" s="115"/>
      <c r="E20" s="115"/>
      <c r="F20" s="115"/>
      <c r="G20" s="115"/>
      <c r="H20" s="115"/>
    </row>
    <row r="21" spans="2:8" ht="15" customHeight="1">
      <c r="B21" s="27" t="s">
        <v>124</v>
      </c>
      <c r="C21" s="27" t="s">
        <v>125</v>
      </c>
      <c r="D21" s="50">
        <v>0.31</v>
      </c>
      <c r="E21" s="50">
        <v>0.31</v>
      </c>
      <c r="F21" s="29" t="s">
        <v>53</v>
      </c>
      <c r="G21" s="24" t="s">
        <v>34</v>
      </c>
      <c r="H21" s="24" t="s">
        <v>34</v>
      </c>
    </row>
    <row r="22" spans="2:8" ht="15" customHeight="1">
      <c r="B22" s="116" t="s">
        <v>29</v>
      </c>
      <c r="C22" s="117"/>
      <c r="D22" s="117"/>
      <c r="E22" s="117"/>
      <c r="F22" s="117"/>
      <c r="G22" s="117"/>
      <c r="H22" s="118"/>
    </row>
    <row r="23" spans="2:8" ht="15" customHeight="1">
      <c r="B23" s="27" t="s">
        <v>81</v>
      </c>
      <c r="C23" s="27" t="s">
        <v>82</v>
      </c>
      <c r="D23" s="28">
        <v>0.6</v>
      </c>
      <c r="E23" s="50">
        <v>0.6</v>
      </c>
      <c r="F23" s="29" t="s">
        <v>53</v>
      </c>
      <c r="G23" s="24" t="s">
        <v>34</v>
      </c>
      <c r="H23" s="24" t="s">
        <v>34</v>
      </c>
    </row>
    <row r="24" spans="2:8" ht="15" customHeight="1">
      <c r="B24" s="27" t="s">
        <v>162</v>
      </c>
      <c r="C24" s="27" t="s">
        <v>161</v>
      </c>
      <c r="D24" s="50">
        <v>1.3</v>
      </c>
      <c r="E24" s="50">
        <v>1.3</v>
      </c>
      <c r="F24" s="29" t="s">
        <v>53</v>
      </c>
      <c r="G24" s="24" t="s">
        <v>34</v>
      </c>
      <c r="H24" s="24" t="s">
        <v>34</v>
      </c>
    </row>
    <row r="25" spans="2:8" ht="15" customHeight="1">
      <c r="B25" s="27" t="s">
        <v>105</v>
      </c>
      <c r="C25" s="27" t="s">
        <v>106</v>
      </c>
      <c r="D25" s="50">
        <v>1.4</v>
      </c>
      <c r="E25" s="50">
        <v>1.4</v>
      </c>
      <c r="F25" s="29" t="s">
        <v>53</v>
      </c>
      <c r="G25" s="24" t="s">
        <v>34</v>
      </c>
      <c r="H25" s="24" t="s">
        <v>34</v>
      </c>
    </row>
    <row r="26" spans="2:8" ht="15" customHeight="1">
      <c r="B26" s="27" t="s">
        <v>72</v>
      </c>
      <c r="C26" s="27" t="s">
        <v>73</v>
      </c>
      <c r="D26" s="50">
        <v>4.5</v>
      </c>
      <c r="E26" s="50">
        <v>4.5</v>
      </c>
      <c r="F26" s="29" t="s">
        <v>53</v>
      </c>
      <c r="G26" s="24" t="s">
        <v>34</v>
      </c>
      <c r="H26" s="24" t="s">
        <v>34</v>
      </c>
    </row>
    <row r="27" spans="2:8" ht="15" customHeight="1">
      <c r="B27" s="27" t="s">
        <v>132</v>
      </c>
      <c r="C27" s="27" t="s">
        <v>131</v>
      </c>
      <c r="D27" s="50">
        <v>0.27</v>
      </c>
      <c r="E27" s="50">
        <v>0.27</v>
      </c>
      <c r="F27" s="29" t="s">
        <v>53</v>
      </c>
      <c r="G27" s="24" t="s">
        <v>34</v>
      </c>
      <c r="H27" s="24" t="s">
        <v>34</v>
      </c>
    </row>
    <row r="28" spans="2:8" ht="15" customHeight="1">
      <c r="B28" s="116" t="s">
        <v>30</v>
      </c>
      <c r="C28" s="117"/>
      <c r="D28" s="117"/>
      <c r="E28" s="117"/>
      <c r="F28" s="117"/>
      <c r="G28" s="117"/>
      <c r="H28" s="118"/>
    </row>
    <row r="29" spans="2:8" ht="15" customHeight="1">
      <c r="B29" s="27" t="s">
        <v>76</v>
      </c>
      <c r="C29" s="27" t="s">
        <v>77</v>
      </c>
      <c r="D29" s="50">
        <v>1.45</v>
      </c>
      <c r="E29" s="50">
        <v>1.45</v>
      </c>
      <c r="F29" s="29" t="s">
        <v>53</v>
      </c>
      <c r="G29" s="24" t="s">
        <v>34</v>
      </c>
      <c r="H29" s="24" t="s">
        <v>34</v>
      </c>
    </row>
    <row r="30" spans="2:8" ht="15" customHeight="1">
      <c r="B30" s="116" t="s">
        <v>40</v>
      </c>
      <c r="C30" s="117"/>
      <c r="D30" s="117"/>
      <c r="E30" s="117"/>
      <c r="F30" s="117"/>
      <c r="G30" s="117"/>
      <c r="H30" s="118"/>
    </row>
    <row r="31" spans="2:8" ht="15" customHeight="1">
      <c r="B31" s="27" t="s">
        <v>157</v>
      </c>
      <c r="C31" s="27" t="s">
        <v>158</v>
      </c>
      <c r="D31" s="50">
        <v>7.35</v>
      </c>
      <c r="E31" s="50">
        <v>7.35</v>
      </c>
      <c r="F31" s="29" t="s">
        <v>53</v>
      </c>
      <c r="G31" s="24" t="s">
        <v>34</v>
      </c>
      <c r="H31" s="24" t="s">
        <v>34</v>
      </c>
    </row>
    <row r="32" spans="2:8" ht="15" customHeight="1">
      <c r="B32" s="27" t="s">
        <v>61</v>
      </c>
      <c r="C32" s="27" t="s">
        <v>62</v>
      </c>
      <c r="D32" s="50">
        <v>1.35</v>
      </c>
      <c r="E32" s="50">
        <v>1.35</v>
      </c>
      <c r="F32" s="29" t="s">
        <v>53</v>
      </c>
      <c r="G32" s="24" t="s">
        <v>34</v>
      </c>
      <c r="H32" s="24" t="s">
        <v>34</v>
      </c>
    </row>
    <row r="33" spans="2:8" ht="15" customHeight="1">
      <c r="B33" s="27" t="s">
        <v>111</v>
      </c>
      <c r="C33" s="27" t="s">
        <v>94</v>
      </c>
      <c r="D33" s="50">
        <v>0.51</v>
      </c>
      <c r="E33" s="50">
        <v>0.51</v>
      </c>
      <c r="F33" s="29" t="s">
        <v>53</v>
      </c>
      <c r="G33" s="24" t="s">
        <v>34</v>
      </c>
      <c r="H33" s="24" t="s">
        <v>34</v>
      </c>
    </row>
    <row r="34" spans="2:8" ht="25.5" customHeight="1">
      <c r="B34" s="120" t="s">
        <v>259</v>
      </c>
      <c r="C34" s="120"/>
      <c r="D34" s="120"/>
      <c r="E34" s="120"/>
      <c r="F34" s="120"/>
      <c r="G34" s="120"/>
      <c r="H34" s="120"/>
    </row>
    <row r="35" spans="2:8" ht="36" customHeight="1">
      <c r="B35" s="22" t="s">
        <v>12</v>
      </c>
      <c r="C35" s="23" t="s">
        <v>13</v>
      </c>
      <c r="D35" s="23" t="s">
        <v>136</v>
      </c>
      <c r="E35" s="23" t="s">
        <v>19</v>
      </c>
      <c r="F35" s="22" t="s">
        <v>31</v>
      </c>
      <c r="G35" s="23" t="s">
        <v>32</v>
      </c>
      <c r="H35" s="23" t="s">
        <v>33</v>
      </c>
    </row>
    <row r="36" spans="2:8" ht="15" customHeight="1">
      <c r="B36" s="116" t="s">
        <v>24</v>
      </c>
      <c r="C36" s="117"/>
      <c r="D36" s="117"/>
      <c r="E36" s="117"/>
      <c r="F36" s="117"/>
      <c r="G36" s="117"/>
      <c r="H36" s="118"/>
    </row>
    <row r="37" spans="2:8" ht="15" customHeight="1">
      <c r="B37" s="27" t="s">
        <v>114</v>
      </c>
      <c r="C37" s="27" t="s">
        <v>115</v>
      </c>
      <c r="D37" s="50">
        <v>0.7</v>
      </c>
      <c r="E37" s="60">
        <v>0.7</v>
      </c>
      <c r="F37" s="29" t="s">
        <v>53</v>
      </c>
      <c r="G37" s="24" t="s">
        <v>34</v>
      </c>
      <c r="H37" s="24" t="s">
        <v>34</v>
      </c>
    </row>
    <row r="38" spans="2:8" ht="15" customHeight="1">
      <c r="B38" s="116" t="s">
        <v>48</v>
      </c>
      <c r="C38" s="117"/>
      <c r="D38" s="117"/>
      <c r="E38" s="117"/>
      <c r="F38" s="117"/>
      <c r="G38" s="117"/>
      <c r="H38" s="118"/>
    </row>
    <row r="39" spans="2:8" ht="15" customHeight="1">
      <c r="B39" s="27" t="s">
        <v>38</v>
      </c>
      <c r="C39" s="27" t="s">
        <v>37</v>
      </c>
      <c r="D39" s="50">
        <v>0.64</v>
      </c>
      <c r="E39" s="59">
        <v>0.64</v>
      </c>
      <c r="F39" s="29" t="s">
        <v>53</v>
      </c>
      <c r="G39" s="24" t="s">
        <v>34</v>
      </c>
      <c r="H39" s="24" t="s">
        <v>34</v>
      </c>
    </row>
    <row r="40" spans="2:8" ht="15" customHeight="1">
      <c r="B40" s="115" t="s">
        <v>35</v>
      </c>
      <c r="C40" s="115"/>
      <c r="D40" s="115"/>
      <c r="E40" s="115"/>
      <c r="F40" s="115"/>
      <c r="G40" s="115"/>
      <c r="H40" s="115"/>
    </row>
    <row r="41" spans="2:8" ht="15" customHeight="1">
      <c r="B41" s="27" t="s">
        <v>85</v>
      </c>
      <c r="C41" s="27" t="s">
        <v>78</v>
      </c>
      <c r="D41" s="28">
        <v>1</v>
      </c>
      <c r="E41" s="28">
        <v>1</v>
      </c>
      <c r="F41" s="29" t="s">
        <v>53</v>
      </c>
      <c r="G41" s="24" t="s">
        <v>34</v>
      </c>
      <c r="H41" s="24" t="s">
        <v>34</v>
      </c>
    </row>
    <row r="42" spans="2:8" ht="15" customHeight="1">
      <c r="B42" s="27" t="s">
        <v>51</v>
      </c>
      <c r="C42" s="27" t="s">
        <v>52</v>
      </c>
      <c r="D42" s="50">
        <v>1.4</v>
      </c>
      <c r="E42" s="28">
        <v>1.4</v>
      </c>
      <c r="F42" s="29" t="s">
        <v>53</v>
      </c>
      <c r="G42" s="24" t="s">
        <v>34</v>
      </c>
      <c r="H42" s="24" t="s">
        <v>34</v>
      </c>
    </row>
    <row r="43" spans="2:8" ht="15" customHeight="1">
      <c r="B43" s="27" t="s">
        <v>95</v>
      </c>
      <c r="C43" s="27" t="s">
        <v>96</v>
      </c>
      <c r="D43" s="50">
        <v>0.72</v>
      </c>
      <c r="E43" s="50">
        <v>0.72</v>
      </c>
      <c r="F43" s="29" t="s">
        <v>53</v>
      </c>
      <c r="G43" s="24" t="s">
        <v>34</v>
      </c>
      <c r="H43" s="24" t="s">
        <v>34</v>
      </c>
    </row>
    <row r="44" spans="2:8" ht="15" customHeight="1">
      <c r="B44" s="115" t="s">
        <v>41</v>
      </c>
      <c r="C44" s="115"/>
      <c r="D44" s="115"/>
      <c r="E44" s="115"/>
      <c r="F44" s="115"/>
      <c r="G44" s="115"/>
      <c r="H44" s="115"/>
    </row>
    <row r="45" spans="2:8" ht="15" customHeight="1">
      <c r="B45" s="27" t="s">
        <v>67</v>
      </c>
      <c r="C45" s="27" t="s">
        <v>68</v>
      </c>
      <c r="D45" s="28">
        <v>1</v>
      </c>
      <c r="E45" s="28">
        <v>1</v>
      </c>
      <c r="F45" s="29" t="s">
        <v>53</v>
      </c>
      <c r="G45" s="24" t="s">
        <v>34</v>
      </c>
      <c r="H45" s="24" t="s">
        <v>34</v>
      </c>
    </row>
    <row r="46" spans="2:8" ht="15" customHeight="1">
      <c r="B46" s="27" t="s">
        <v>101</v>
      </c>
      <c r="C46" s="27" t="s">
        <v>103</v>
      </c>
      <c r="D46" s="28" t="s">
        <v>44</v>
      </c>
      <c r="E46" s="28" t="s">
        <v>44</v>
      </c>
      <c r="F46" s="29" t="s">
        <v>53</v>
      </c>
      <c r="G46" s="24" t="s">
        <v>34</v>
      </c>
      <c r="H46" s="24" t="s">
        <v>34</v>
      </c>
    </row>
    <row r="47" spans="2:8" ht="15" customHeight="1">
      <c r="B47" s="27" t="s">
        <v>102</v>
      </c>
      <c r="C47" s="27" t="s">
        <v>104</v>
      </c>
      <c r="D47" s="28" t="s">
        <v>44</v>
      </c>
      <c r="E47" s="28" t="s">
        <v>44</v>
      </c>
      <c r="F47" s="29" t="s">
        <v>53</v>
      </c>
      <c r="G47" s="24" t="s">
        <v>34</v>
      </c>
      <c r="H47" s="24" t="s">
        <v>34</v>
      </c>
    </row>
    <row r="48" spans="2:8" ht="15" customHeight="1">
      <c r="B48" s="27" t="s">
        <v>42</v>
      </c>
      <c r="C48" s="27" t="s">
        <v>43</v>
      </c>
      <c r="D48" s="28">
        <v>2.55</v>
      </c>
      <c r="E48" s="28">
        <v>2.55</v>
      </c>
      <c r="F48" s="29" t="s">
        <v>53</v>
      </c>
      <c r="G48" s="24" t="s">
        <v>34</v>
      </c>
      <c r="H48" s="24" t="s">
        <v>34</v>
      </c>
    </row>
    <row r="49" spans="2:8" ht="15" customHeight="1">
      <c r="B49" s="27" t="s">
        <v>137</v>
      </c>
      <c r="C49" s="27" t="s">
        <v>138</v>
      </c>
      <c r="D49" s="28" t="s">
        <v>44</v>
      </c>
      <c r="E49" s="28" t="s">
        <v>44</v>
      </c>
      <c r="F49" s="29" t="s">
        <v>53</v>
      </c>
      <c r="G49" s="24" t="s">
        <v>34</v>
      </c>
      <c r="H49" s="24" t="s">
        <v>34</v>
      </c>
    </row>
    <row r="50" spans="2:8" ht="15" customHeight="1">
      <c r="B50" s="27" t="s">
        <v>221</v>
      </c>
      <c r="C50" s="27" t="s">
        <v>222</v>
      </c>
      <c r="D50" s="28" t="s">
        <v>44</v>
      </c>
      <c r="E50" s="28" t="s">
        <v>44</v>
      </c>
      <c r="F50" s="29" t="s">
        <v>53</v>
      </c>
      <c r="G50" s="24" t="s">
        <v>34</v>
      </c>
      <c r="H50" s="24" t="s">
        <v>34</v>
      </c>
    </row>
    <row r="51" spans="2:8" ht="15" customHeight="1">
      <c r="B51" s="115" t="s">
        <v>26</v>
      </c>
      <c r="C51" s="115"/>
      <c r="D51" s="115"/>
      <c r="E51" s="115"/>
      <c r="F51" s="115"/>
      <c r="G51" s="115"/>
      <c r="H51" s="115"/>
    </row>
    <row r="52" spans="2:8" ht="15" customHeight="1">
      <c r="B52" s="27" t="s">
        <v>70</v>
      </c>
      <c r="C52" s="27" t="s">
        <v>71</v>
      </c>
      <c r="D52" s="28">
        <v>0.45</v>
      </c>
      <c r="E52" s="28">
        <v>0.45</v>
      </c>
      <c r="F52" s="29" t="s">
        <v>53</v>
      </c>
      <c r="G52" s="24" t="s">
        <v>34</v>
      </c>
      <c r="H52" s="24" t="s">
        <v>34</v>
      </c>
    </row>
    <row r="53" spans="2:8" ht="15" customHeight="1">
      <c r="B53" s="115" t="s">
        <v>30</v>
      </c>
      <c r="C53" s="115"/>
      <c r="D53" s="115"/>
      <c r="E53" s="115"/>
      <c r="F53" s="115"/>
      <c r="G53" s="115"/>
      <c r="H53" s="115"/>
    </row>
    <row r="54" spans="2:8" ht="15" customHeight="1">
      <c r="B54" s="27" t="s">
        <v>151</v>
      </c>
      <c r="C54" s="27" t="s">
        <v>152</v>
      </c>
      <c r="D54" s="50">
        <v>5.12</v>
      </c>
      <c r="E54" s="28">
        <v>5.15</v>
      </c>
      <c r="F54" s="29" t="s">
        <v>53</v>
      </c>
      <c r="G54" s="24" t="s">
        <v>34</v>
      </c>
      <c r="H54" s="24" t="s">
        <v>34</v>
      </c>
    </row>
  </sheetData>
  <sheetProtection/>
  <mergeCells count="15">
    <mergeCell ref="B1:H1"/>
    <mergeCell ref="B3:H3"/>
    <mergeCell ref="B34:H34"/>
    <mergeCell ref="B22:H22"/>
    <mergeCell ref="B17:H17"/>
    <mergeCell ref="B12:H12"/>
    <mergeCell ref="B28:H28"/>
    <mergeCell ref="B30:H30"/>
    <mergeCell ref="B40:H40"/>
    <mergeCell ref="B51:H51"/>
    <mergeCell ref="B38:H38"/>
    <mergeCell ref="B20:H20"/>
    <mergeCell ref="B36:H36"/>
    <mergeCell ref="B53:H53"/>
    <mergeCell ref="B44:H44"/>
  </mergeCells>
  <printOptions/>
  <pageMargins left="0" right="0" top="0" bottom="0" header="0.31496062992125984" footer="0.31496062992125984"/>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F30"/>
  <sheetViews>
    <sheetView rightToLeft="1" zoomScalePageLayoutView="0" workbookViewId="0" topLeftCell="A1">
      <selection activeCell="A1" sqref="A1:F1"/>
    </sheetView>
  </sheetViews>
  <sheetFormatPr defaultColWidth="9.140625" defaultRowHeight="15"/>
  <cols>
    <col min="1" max="1" width="24.421875" style="5" customWidth="1"/>
    <col min="2" max="2" width="10.57421875" style="5" customWidth="1"/>
    <col min="3" max="3" width="9.421875" style="5" customWidth="1"/>
    <col min="4" max="4" width="14.57421875" style="5" customWidth="1"/>
    <col min="5" max="5" width="12.7109375" style="5" customWidth="1"/>
    <col min="6" max="6" width="55.28125" style="5" customWidth="1"/>
    <col min="7" max="16384" width="9.00390625" style="5" customWidth="1"/>
  </cols>
  <sheetData>
    <row r="1" spans="1:6" ht="19.5" customHeight="1">
      <c r="A1" s="122" t="s">
        <v>260</v>
      </c>
      <c r="B1" s="122"/>
      <c r="C1" s="122"/>
      <c r="D1" s="122"/>
      <c r="E1" s="122"/>
      <c r="F1" s="122"/>
    </row>
    <row r="2" spans="1:6" ht="64.5" customHeight="1">
      <c r="A2" s="26" t="s">
        <v>36</v>
      </c>
      <c r="B2" s="121" t="s">
        <v>210</v>
      </c>
      <c r="C2" s="121"/>
      <c r="D2" s="121"/>
      <c r="E2" s="121"/>
      <c r="F2" s="121"/>
    </row>
    <row r="3" spans="1:6" ht="70.5" customHeight="1">
      <c r="A3" s="26" t="s">
        <v>116</v>
      </c>
      <c r="B3" s="121" t="s">
        <v>172</v>
      </c>
      <c r="C3" s="121"/>
      <c r="D3" s="121"/>
      <c r="E3" s="121"/>
      <c r="F3" s="121"/>
    </row>
    <row r="4" spans="1:6" ht="53.25" customHeight="1">
      <c r="A4" s="26" t="s">
        <v>58</v>
      </c>
      <c r="B4" s="121" t="s">
        <v>173</v>
      </c>
      <c r="C4" s="121"/>
      <c r="D4" s="121"/>
      <c r="E4" s="121"/>
      <c r="F4" s="121"/>
    </row>
    <row r="5" spans="1:6" ht="52.5" customHeight="1">
      <c r="A5" s="26" t="s">
        <v>57</v>
      </c>
      <c r="B5" s="121" t="s">
        <v>174</v>
      </c>
      <c r="C5" s="121"/>
      <c r="D5" s="121"/>
      <c r="E5" s="121"/>
      <c r="F5" s="121"/>
    </row>
    <row r="6" spans="1:6" ht="53.25" customHeight="1">
      <c r="A6" s="26" t="s">
        <v>59</v>
      </c>
      <c r="B6" s="121" t="s">
        <v>175</v>
      </c>
      <c r="C6" s="121"/>
      <c r="D6" s="121"/>
      <c r="E6" s="121"/>
      <c r="F6" s="121"/>
    </row>
    <row r="7" spans="1:6" ht="40.5" customHeight="1">
      <c r="A7" s="26" t="s">
        <v>56</v>
      </c>
      <c r="B7" s="121" t="s">
        <v>176</v>
      </c>
      <c r="C7" s="121"/>
      <c r="D7" s="121"/>
      <c r="E7" s="121"/>
      <c r="F7" s="121"/>
    </row>
    <row r="8" spans="1:6" ht="22.5" customHeight="1">
      <c r="A8" s="26" t="s">
        <v>54</v>
      </c>
      <c r="B8" s="121" t="s">
        <v>177</v>
      </c>
      <c r="C8" s="121"/>
      <c r="D8" s="121"/>
      <c r="E8" s="121"/>
      <c r="F8" s="121"/>
    </row>
    <row r="9" spans="1:6" ht="37.5" customHeight="1">
      <c r="A9" s="26" t="s">
        <v>55</v>
      </c>
      <c r="B9" s="121" t="s">
        <v>178</v>
      </c>
      <c r="C9" s="121"/>
      <c r="D9" s="121"/>
      <c r="E9" s="121"/>
      <c r="F9" s="121"/>
    </row>
    <row r="10" spans="1:6" ht="38.25" customHeight="1">
      <c r="A10" s="26" t="s">
        <v>69</v>
      </c>
      <c r="B10" s="121" t="s">
        <v>201</v>
      </c>
      <c r="C10" s="121"/>
      <c r="D10" s="121"/>
      <c r="E10" s="121"/>
      <c r="F10" s="121"/>
    </row>
    <row r="11" spans="1:6" ht="117" customHeight="1">
      <c r="A11" s="26" t="s">
        <v>109</v>
      </c>
      <c r="B11" s="121" t="s">
        <v>253</v>
      </c>
      <c r="C11" s="121"/>
      <c r="D11" s="121"/>
      <c r="E11" s="121"/>
      <c r="F11" s="121"/>
    </row>
    <row r="12" spans="1:6" ht="86.25" customHeight="1">
      <c r="A12" s="26" t="s">
        <v>238</v>
      </c>
      <c r="B12" s="121" t="s">
        <v>237</v>
      </c>
      <c r="C12" s="121"/>
      <c r="D12" s="121"/>
      <c r="E12" s="121"/>
      <c r="F12" s="121"/>
    </row>
    <row r="13" spans="1:6" ht="69.75" customHeight="1">
      <c r="A13" s="26" t="s">
        <v>150</v>
      </c>
      <c r="B13" s="121" t="s">
        <v>240</v>
      </c>
      <c r="C13" s="121"/>
      <c r="D13" s="121"/>
      <c r="E13" s="121"/>
      <c r="F13" s="121"/>
    </row>
    <row r="14" spans="1:6" ht="70.5" customHeight="1">
      <c r="A14" s="26" t="s">
        <v>117</v>
      </c>
      <c r="B14" s="121" t="s">
        <v>185</v>
      </c>
      <c r="C14" s="121"/>
      <c r="D14" s="121"/>
      <c r="E14" s="121"/>
      <c r="F14" s="121"/>
    </row>
    <row r="15" spans="1:6" ht="35.25" customHeight="1">
      <c r="A15" s="26" t="s">
        <v>144</v>
      </c>
      <c r="B15" s="121" t="s">
        <v>239</v>
      </c>
      <c r="C15" s="121"/>
      <c r="D15" s="121"/>
      <c r="E15" s="121"/>
      <c r="F15" s="121"/>
    </row>
    <row r="16" spans="1:6" ht="21" customHeight="1">
      <c r="A16" s="26" t="s">
        <v>146</v>
      </c>
      <c r="B16" s="121" t="s">
        <v>186</v>
      </c>
      <c r="C16" s="121"/>
      <c r="D16" s="121"/>
      <c r="E16" s="121"/>
      <c r="F16" s="121"/>
    </row>
    <row r="17" spans="1:6" ht="34.5" customHeight="1">
      <c r="A17" s="26" t="s">
        <v>145</v>
      </c>
      <c r="B17" s="121" t="s">
        <v>188</v>
      </c>
      <c r="C17" s="121"/>
      <c r="D17" s="121"/>
      <c r="E17" s="121"/>
      <c r="F17" s="121"/>
    </row>
    <row r="18" spans="1:6" ht="33.75" customHeight="1">
      <c r="A18" s="26" t="s">
        <v>143</v>
      </c>
      <c r="B18" s="121" t="s">
        <v>187</v>
      </c>
      <c r="C18" s="121"/>
      <c r="D18" s="121"/>
      <c r="E18" s="121"/>
      <c r="F18" s="121"/>
    </row>
    <row r="19" spans="1:6" ht="19.5" customHeight="1">
      <c r="A19" s="26" t="s">
        <v>179</v>
      </c>
      <c r="B19" s="121" t="s">
        <v>190</v>
      </c>
      <c r="C19" s="121"/>
      <c r="D19" s="121"/>
      <c r="E19" s="121"/>
      <c r="F19" s="121"/>
    </row>
    <row r="20" spans="1:6" ht="21.75" customHeight="1">
      <c r="A20" s="26" t="s">
        <v>63</v>
      </c>
      <c r="B20" s="121" t="s">
        <v>191</v>
      </c>
      <c r="C20" s="121"/>
      <c r="D20" s="121"/>
      <c r="E20" s="121"/>
      <c r="F20" s="121"/>
    </row>
    <row r="21" spans="1:6" ht="21.75" customHeight="1">
      <c r="A21" s="26" t="s">
        <v>180</v>
      </c>
      <c r="B21" s="121" t="s">
        <v>192</v>
      </c>
      <c r="C21" s="121"/>
      <c r="D21" s="121"/>
      <c r="E21" s="121"/>
      <c r="F21" s="121"/>
    </row>
    <row r="22" spans="1:6" ht="21.75" customHeight="1">
      <c r="A22" s="26" t="s">
        <v>214</v>
      </c>
      <c r="B22" s="121" t="s">
        <v>224</v>
      </c>
      <c r="C22" s="121"/>
      <c r="D22" s="121"/>
      <c r="E22" s="121"/>
      <c r="F22" s="121"/>
    </row>
    <row r="23" spans="1:6" ht="21.75" customHeight="1">
      <c r="A23" s="26" t="s">
        <v>181</v>
      </c>
      <c r="B23" s="121" t="s">
        <v>193</v>
      </c>
      <c r="C23" s="121"/>
      <c r="D23" s="121"/>
      <c r="E23" s="121"/>
      <c r="F23" s="121"/>
    </row>
    <row r="24" spans="1:6" ht="21.75" customHeight="1">
      <c r="A24" s="26" t="s">
        <v>182</v>
      </c>
      <c r="B24" s="121" t="s">
        <v>194</v>
      </c>
      <c r="C24" s="121"/>
      <c r="D24" s="121"/>
      <c r="E24" s="121"/>
      <c r="F24" s="121"/>
    </row>
    <row r="25" spans="1:6" ht="21.75" customHeight="1">
      <c r="A25" s="26" t="s">
        <v>213</v>
      </c>
      <c r="B25" s="121" t="s">
        <v>195</v>
      </c>
      <c r="C25" s="121"/>
      <c r="D25" s="121"/>
      <c r="E25" s="121"/>
      <c r="F25" s="121"/>
    </row>
    <row r="26" spans="1:6" ht="20.25" customHeight="1">
      <c r="A26" s="26" t="s">
        <v>183</v>
      </c>
      <c r="B26" s="121" t="s">
        <v>196</v>
      </c>
      <c r="C26" s="121"/>
      <c r="D26" s="121"/>
      <c r="E26" s="121"/>
      <c r="F26" s="121"/>
    </row>
    <row r="27" spans="1:6" ht="31.5" customHeight="1">
      <c r="A27" s="26" t="s">
        <v>189</v>
      </c>
      <c r="B27" s="121" t="s">
        <v>197</v>
      </c>
      <c r="C27" s="121"/>
      <c r="D27" s="121"/>
      <c r="E27" s="121"/>
      <c r="F27" s="121"/>
    </row>
    <row r="28" spans="1:6" ht="21.75" customHeight="1">
      <c r="A28" s="26" t="s">
        <v>212</v>
      </c>
      <c r="B28" s="121" t="s">
        <v>198</v>
      </c>
      <c r="C28" s="121"/>
      <c r="D28" s="121"/>
      <c r="E28" s="121"/>
      <c r="F28" s="121"/>
    </row>
    <row r="29" spans="1:6" ht="32.25" customHeight="1">
      <c r="A29" s="26" t="s">
        <v>184</v>
      </c>
      <c r="B29" s="121" t="s">
        <v>199</v>
      </c>
      <c r="C29" s="121"/>
      <c r="D29" s="121"/>
      <c r="E29" s="121"/>
      <c r="F29" s="121"/>
    </row>
    <row r="30" spans="1:6" ht="19.5" customHeight="1">
      <c r="A30" s="26" t="s">
        <v>211</v>
      </c>
      <c r="B30" s="121" t="s">
        <v>200</v>
      </c>
      <c r="C30" s="121"/>
      <c r="D30" s="121"/>
      <c r="E30" s="121"/>
      <c r="F30" s="121"/>
    </row>
  </sheetData>
  <sheetProtection/>
  <mergeCells count="30">
    <mergeCell ref="A1:F1"/>
    <mergeCell ref="B6:F6"/>
    <mergeCell ref="B3:F3"/>
    <mergeCell ref="B5:F5"/>
    <mergeCell ref="B4:F4"/>
    <mergeCell ref="B2:F2"/>
    <mergeCell ref="B17:F17"/>
    <mergeCell ref="B14:F14"/>
    <mergeCell ref="B13:F13"/>
    <mergeCell ref="B9:F9"/>
    <mergeCell ref="B7:F7"/>
    <mergeCell ref="B8:F8"/>
    <mergeCell ref="B19:F19"/>
    <mergeCell ref="B20:F20"/>
    <mergeCell ref="B21:F21"/>
    <mergeCell ref="B28:F28"/>
    <mergeCell ref="B10:F10"/>
    <mergeCell ref="B11:F11"/>
    <mergeCell ref="B12:F12"/>
    <mergeCell ref="B18:F18"/>
    <mergeCell ref="B15:F15"/>
    <mergeCell ref="B16:F16"/>
    <mergeCell ref="B29:F29"/>
    <mergeCell ref="B30:F30"/>
    <mergeCell ref="B22:F22"/>
    <mergeCell ref="B23:F23"/>
    <mergeCell ref="B24:F24"/>
    <mergeCell ref="B25:F25"/>
    <mergeCell ref="B26:F26"/>
    <mergeCell ref="B27:F27"/>
  </mergeCells>
  <printOptions/>
  <pageMargins left="0" right="0" top="0" bottom="0"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C1:F21"/>
  <sheetViews>
    <sheetView rightToLeft="1" zoomScalePageLayoutView="0" workbookViewId="0" topLeftCell="B1">
      <selection activeCell="C1" sqref="C1:D1"/>
    </sheetView>
  </sheetViews>
  <sheetFormatPr defaultColWidth="9.140625" defaultRowHeight="15"/>
  <cols>
    <col min="1" max="1" width="2.7109375" style="6" hidden="1" customWidth="1"/>
    <col min="2" max="2" width="0.9921875" style="6" customWidth="1"/>
    <col min="3" max="3" width="19.57421875" style="6" customWidth="1"/>
    <col min="4" max="4" width="86.28125" style="6" customWidth="1"/>
    <col min="5" max="5" width="0.42578125" style="6" hidden="1" customWidth="1"/>
    <col min="6" max="6" width="1.28515625" style="6" hidden="1" customWidth="1"/>
    <col min="7" max="16384" width="9.00390625" style="6" customWidth="1"/>
  </cols>
  <sheetData>
    <row r="1" spans="3:4" s="10" customFormat="1" ht="22.5" customHeight="1">
      <c r="C1" s="125" t="s">
        <v>261</v>
      </c>
      <c r="D1" s="125"/>
    </row>
    <row r="2" spans="3:4" s="20" customFormat="1" ht="18.75" customHeight="1">
      <c r="C2" s="123" t="s">
        <v>45</v>
      </c>
      <c r="D2" s="124"/>
    </row>
    <row r="3" spans="3:4" s="20" customFormat="1" ht="70.5" customHeight="1">
      <c r="C3" s="11" t="s">
        <v>209</v>
      </c>
      <c r="D3" s="73" t="s">
        <v>274</v>
      </c>
    </row>
    <row r="4" spans="3:4" s="20" customFormat="1" ht="52.5" customHeight="1">
      <c r="C4" s="11" t="s">
        <v>39</v>
      </c>
      <c r="D4" s="61" t="s">
        <v>262</v>
      </c>
    </row>
    <row r="5" spans="3:4" s="20" customFormat="1" ht="90" customHeight="1">
      <c r="C5" s="26" t="s">
        <v>238</v>
      </c>
      <c r="D5" s="63" t="s">
        <v>255</v>
      </c>
    </row>
    <row r="6" spans="3:4" s="20" customFormat="1" ht="49.5" customHeight="1">
      <c r="C6" s="26" t="s">
        <v>223</v>
      </c>
      <c r="D6" s="19" t="s">
        <v>229</v>
      </c>
    </row>
    <row r="7" spans="3:4" s="20" customFormat="1" ht="32.25" customHeight="1">
      <c r="C7" s="26" t="s">
        <v>242</v>
      </c>
      <c r="D7" s="58" t="s">
        <v>227</v>
      </c>
    </row>
    <row r="8" spans="3:4" s="20" customFormat="1" ht="53.25" customHeight="1">
      <c r="C8" s="26" t="s">
        <v>167</v>
      </c>
      <c r="D8" s="58" t="s">
        <v>228</v>
      </c>
    </row>
    <row r="9" spans="3:4" s="20" customFormat="1" ht="35.25" customHeight="1">
      <c r="C9" s="26" t="s">
        <v>251</v>
      </c>
      <c r="D9" s="58" t="s">
        <v>254</v>
      </c>
    </row>
    <row r="10" spans="3:6" s="21" customFormat="1" ht="36" customHeight="1">
      <c r="C10" s="123" t="s">
        <v>118</v>
      </c>
      <c r="D10" s="124"/>
      <c r="F10" s="14"/>
    </row>
    <row r="11" spans="3:6" s="14" customFormat="1" ht="90" customHeight="1">
      <c r="C11" s="26" t="s">
        <v>130</v>
      </c>
      <c r="D11" s="19" t="s">
        <v>241</v>
      </c>
      <c r="F11" s="12"/>
    </row>
    <row r="12" spans="3:4" s="20" customFormat="1" ht="65.25" customHeight="1">
      <c r="C12" s="11" t="s">
        <v>208</v>
      </c>
      <c r="D12" s="19" t="s">
        <v>275</v>
      </c>
    </row>
    <row r="13" spans="3:4" s="20" customFormat="1" ht="55.5" customHeight="1">
      <c r="C13" s="11" t="s">
        <v>209</v>
      </c>
      <c r="D13" s="73" t="s">
        <v>274</v>
      </c>
    </row>
    <row r="14" spans="3:4" s="20" customFormat="1" ht="54.75" customHeight="1">
      <c r="C14" s="11" t="s">
        <v>242</v>
      </c>
      <c r="D14" s="19" t="s">
        <v>234</v>
      </c>
    </row>
    <row r="15" spans="3:4" s="20" customFormat="1" ht="55.5" customHeight="1">
      <c r="C15" s="11" t="s">
        <v>216</v>
      </c>
      <c r="D15" s="19" t="s">
        <v>252</v>
      </c>
    </row>
    <row r="16" spans="3:4" s="20" customFormat="1" ht="48.75" customHeight="1">
      <c r="C16" s="26" t="s">
        <v>149</v>
      </c>
      <c r="D16" s="19" t="s">
        <v>249</v>
      </c>
    </row>
    <row r="17" spans="3:4" s="20" customFormat="1" ht="48.75" customHeight="1">
      <c r="C17" s="26" t="s">
        <v>215</v>
      </c>
      <c r="D17" s="19" t="s">
        <v>250</v>
      </c>
    </row>
    <row r="18" spans="3:4" s="20" customFormat="1" ht="36" customHeight="1">
      <c r="C18" s="26" t="s">
        <v>226</v>
      </c>
      <c r="D18" s="19" t="s">
        <v>248</v>
      </c>
    </row>
    <row r="19" spans="3:4" s="20" customFormat="1" ht="36" customHeight="1">
      <c r="C19" s="26" t="s">
        <v>225</v>
      </c>
      <c r="D19" s="19" t="s">
        <v>265</v>
      </c>
    </row>
    <row r="20" spans="3:4" s="12" customFormat="1" ht="18.75" customHeight="1">
      <c r="C20" s="123" t="s">
        <v>119</v>
      </c>
      <c r="D20" s="124"/>
    </row>
    <row r="21" spans="3:4" s="13" customFormat="1" ht="36" customHeight="1">
      <c r="C21" s="11" t="s">
        <v>63</v>
      </c>
      <c r="D21" s="19" t="s">
        <v>110</v>
      </c>
    </row>
  </sheetData>
  <sheetProtection/>
  <mergeCells count="4">
    <mergeCell ref="C20:D20"/>
    <mergeCell ref="C1:D1"/>
    <mergeCell ref="C2:D2"/>
    <mergeCell ref="C10:D10"/>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Zena</cp:lastModifiedBy>
  <cp:lastPrinted>2011-01-28T10:11:54Z</cp:lastPrinted>
  <dcterms:created xsi:type="dcterms:W3CDTF">2012-01-03T06:41:25Z</dcterms:created>
  <dcterms:modified xsi:type="dcterms:W3CDTF">2016-08-31T11:09:48Z</dcterms:modified>
  <cp:category/>
  <cp:version/>
  <cp:contentType/>
  <cp:contentStatus/>
</cp:coreProperties>
</file>